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\\SCCHOIT40\Div\HEIC\Infection Control\Clostridium difficile\Antibiotic Stewardship Phase IV\Data Collection\Abx Tracking Worksheet\FINAL VERSIONS - DISTRIBUTE THESE\"/>
    </mc:Choice>
  </mc:AlternateContent>
  <bookViews>
    <workbookView xWindow="0" yWindow="0" windowWidth="15480" windowHeight="11640" tabRatio="810" activeTab="1"/>
  </bookViews>
  <sheets>
    <sheet name="Line list" sheetId="2" r:id="rId1"/>
    <sheet name="Summary" sheetId="3" r:id="rId2"/>
    <sheet name="Formats" sheetId="10" r:id="rId3"/>
    <sheet name="Drop Down Selection" sheetId="5" state="hidden" r:id="rId4"/>
  </sheets>
  <definedNames>
    <definedName name="Abx_start_date">'Line list'!$A$2:$A$512</definedName>
    <definedName name="abxnames">'Drop Down Selection'!$A$14:$A$31</definedName>
    <definedName name="Colony_Counts_ALL">'Line list'!$AA$2:$AA$496</definedName>
    <definedName name="culturetype">'Drop Down Selection'!$F$1:$F$4</definedName>
    <definedName name="Date_Of_C_ALL">'Line list'!$X$2+'Line list'!$X$496</definedName>
    <definedName name="Date_of_Urine_CultureAll">'Line list'!$X$2:$X$496</definedName>
    <definedName name="DOT">'Line list'!$B$2:$B$496</definedName>
    <definedName name="DOT_ALL">'Line list'!$B$2:$B$496</definedName>
    <definedName name="indications">'Drop Down Selection'!$A$1:$A$6</definedName>
    <definedName name="organismname">'Drop Down Selection'!$F$14:$F$23</definedName>
    <definedName name="_xlnm.Print_Area" localSheetId="0">'Line list'!$A$1:$AJ$196</definedName>
    <definedName name="shortlong">'Drop Down Selection'!$I$10:$I$11</definedName>
    <definedName name="uticriteria">'Drop Down Selection'!$H$1:$H$2</definedName>
    <definedName name="yesnoforcatheter">'Drop Down Selection'!$H$10:$H$11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012" i="2" l="1"/>
  <c r="AF1012" i="2"/>
  <c r="AH1012" i="2" s="1"/>
  <c r="AE1012" i="2"/>
  <c r="AI1012" i="2" s="1"/>
  <c r="AG1011" i="2"/>
  <c r="AF1011" i="2"/>
  <c r="AE1011" i="2"/>
  <c r="AI1011" i="2" s="1"/>
  <c r="AG1010" i="2"/>
  <c r="AF1010" i="2"/>
  <c r="AE1010" i="2"/>
  <c r="AG1009" i="2"/>
  <c r="AF1009" i="2"/>
  <c r="AE1009" i="2"/>
  <c r="AI1009" i="2" s="1"/>
  <c r="AG1008" i="2"/>
  <c r="AF1008" i="2"/>
  <c r="AE1008" i="2"/>
  <c r="AI1008" i="2" s="1"/>
  <c r="AG1007" i="2"/>
  <c r="AF1007" i="2"/>
  <c r="AE1007" i="2"/>
  <c r="AG1006" i="2"/>
  <c r="AF1006" i="2"/>
  <c r="AE1006" i="2"/>
  <c r="AI1006" i="2" s="1"/>
  <c r="AG1005" i="2"/>
  <c r="AF1005" i="2"/>
  <c r="AE1005" i="2"/>
  <c r="AI1005" i="2" s="1"/>
  <c r="AG1004" i="2"/>
  <c r="AF1004" i="2"/>
  <c r="AE1004" i="2"/>
  <c r="AG1003" i="2"/>
  <c r="AF1003" i="2"/>
  <c r="AE1003" i="2"/>
  <c r="AI1003" i="2" s="1"/>
  <c r="AG1002" i="2"/>
  <c r="AF1002" i="2"/>
  <c r="AE1002" i="2"/>
  <c r="AI1002" i="2" s="1"/>
  <c r="AG1001" i="2"/>
  <c r="AF1001" i="2"/>
  <c r="AE1001" i="2"/>
  <c r="AI1001" i="2" s="1"/>
  <c r="AG1000" i="2"/>
  <c r="AF1000" i="2"/>
  <c r="AE1000" i="2"/>
  <c r="AG999" i="2"/>
  <c r="AF999" i="2"/>
  <c r="AE999" i="2"/>
  <c r="AG998" i="2"/>
  <c r="AF998" i="2"/>
  <c r="AE998" i="2"/>
  <c r="AI998" i="2" s="1"/>
  <c r="AG997" i="2"/>
  <c r="AF997" i="2"/>
  <c r="AE997" i="2"/>
  <c r="AI997" i="2" s="1"/>
  <c r="AI996" i="2"/>
  <c r="AG996" i="2"/>
  <c r="AF996" i="2"/>
  <c r="AE996" i="2"/>
  <c r="AG995" i="2"/>
  <c r="AF995" i="2"/>
  <c r="AE995" i="2"/>
  <c r="AI995" i="2" s="1"/>
  <c r="AG994" i="2"/>
  <c r="AF994" i="2"/>
  <c r="AE994" i="2"/>
  <c r="AI993" i="2"/>
  <c r="AG993" i="2"/>
  <c r="AF993" i="2"/>
  <c r="AE993" i="2"/>
  <c r="AG992" i="2"/>
  <c r="AF992" i="2"/>
  <c r="AE992" i="2"/>
  <c r="AI992" i="2" s="1"/>
  <c r="AG991" i="2"/>
  <c r="AF991" i="2"/>
  <c r="AE991" i="2"/>
  <c r="AG990" i="2"/>
  <c r="AF990" i="2"/>
  <c r="AE990" i="2"/>
  <c r="AI990" i="2" s="1"/>
  <c r="AG989" i="2"/>
  <c r="AF989" i="2"/>
  <c r="AE989" i="2"/>
  <c r="AI989" i="2" s="1"/>
  <c r="AG988" i="2"/>
  <c r="AF988" i="2"/>
  <c r="AE988" i="2"/>
  <c r="AG987" i="2"/>
  <c r="AF987" i="2"/>
  <c r="AE987" i="2"/>
  <c r="AI987" i="2" s="1"/>
  <c r="AG986" i="2"/>
  <c r="AF986" i="2"/>
  <c r="AE986" i="2"/>
  <c r="AI986" i="2" s="1"/>
  <c r="AG985" i="2"/>
  <c r="AF985" i="2"/>
  <c r="AE985" i="2"/>
  <c r="AG984" i="2"/>
  <c r="AF984" i="2"/>
  <c r="AE984" i="2"/>
  <c r="AI983" i="2"/>
  <c r="AG983" i="2"/>
  <c r="AF983" i="2"/>
  <c r="AE983" i="2"/>
  <c r="AG982" i="2"/>
  <c r="AF982" i="2"/>
  <c r="AE982" i="2"/>
  <c r="AI982" i="2" s="1"/>
  <c r="AG981" i="2"/>
  <c r="AF981" i="2"/>
  <c r="AE981" i="2"/>
  <c r="AI981" i="2" s="1"/>
  <c r="AG980" i="2"/>
  <c r="AF980" i="2"/>
  <c r="AE980" i="2"/>
  <c r="AI980" i="2" s="1"/>
  <c r="AI979" i="2"/>
  <c r="AG979" i="2"/>
  <c r="AF979" i="2"/>
  <c r="AE979" i="2"/>
  <c r="AG978" i="2"/>
  <c r="AF978" i="2"/>
  <c r="AE978" i="2"/>
  <c r="AG977" i="2"/>
  <c r="AF977" i="2"/>
  <c r="AE977" i="2"/>
  <c r="AI977" i="2" s="1"/>
  <c r="AG976" i="2"/>
  <c r="AF976" i="2"/>
  <c r="AE976" i="2"/>
  <c r="AI976" i="2" s="1"/>
  <c r="AG975" i="2"/>
  <c r="AF975" i="2"/>
  <c r="AE975" i="2"/>
  <c r="AG974" i="2"/>
  <c r="AH974" i="2" s="1"/>
  <c r="AF974" i="2"/>
  <c r="AE974" i="2"/>
  <c r="AI974" i="2" s="1"/>
  <c r="AG973" i="2"/>
  <c r="AF973" i="2"/>
  <c r="AE973" i="2"/>
  <c r="AI973" i="2" s="1"/>
  <c r="AG972" i="2"/>
  <c r="AF972" i="2"/>
  <c r="AE972" i="2"/>
  <c r="AG971" i="2"/>
  <c r="AF971" i="2"/>
  <c r="AE971" i="2"/>
  <c r="AI971" i="2" s="1"/>
  <c r="AG970" i="2"/>
  <c r="AF970" i="2"/>
  <c r="AH970" i="2" s="1"/>
  <c r="AE970" i="2"/>
  <c r="AI970" i="2" s="1"/>
  <c r="AG969" i="2"/>
  <c r="AF969" i="2"/>
  <c r="AE969" i="2"/>
  <c r="AI968" i="2"/>
  <c r="AG968" i="2"/>
  <c r="AF968" i="2"/>
  <c r="AE968" i="2"/>
  <c r="AG967" i="2"/>
  <c r="AF967" i="2"/>
  <c r="AE967" i="2"/>
  <c r="AI967" i="2" s="1"/>
  <c r="AG966" i="2"/>
  <c r="AF966" i="2"/>
  <c r="AH966" i="2" s="1"/>
  <c r="AE966" i="2"/>
  <c r="AI966" i="2" s="1"/>
  <c r="AG965" i="2"/>
  <c r="AF965" i="2"/>
  <c r="AE965" i="2"/>
  <c r="AI965" i="2" s="1"/>
  <c r="AG964" i="2"/>
  <c r="AF964" i="2"/>
  <c r="AE964" i="2"/>
  <c r="AI964" i="2" s="1"/>
  <c r="AG963" i="2"/>
  <c r="AH963" i="2" s="1"/>
  <c r="AJ963" i="2" s="1"/>
  <c r="AF963" i="2"/>
  <c r="AE963" i="2"/>
  <c r="AI963" i="2" s="1"/>
  <c r="AG962" i="2"/>
  <c r="AF962" i="2"/>
  <c r="AE962" i="2"/>
  <c r="AG961" i="2"/>
  <c r="AF961" i="2"/>
  <c r="AE961" i="2"/>
  <c r="AI961" i="2" s="1"/>
  <c r="AG960" i="2"/>
  <c r="AF960" i="2"/>
  <c r="AE960" i="2"/>
  <c r="AI960" i="2" s="1"/>
  <c r="AG959" i="2"/>
  <c r="AF959" i="2"/>
  <c r="AE959" i="2"/>
  <c r="AG958" i="2"/>
  <c r="AF958" i="2"/>
  <c r="AE958" i="2"/>
  <c r="AI958" i="2" s="1"/>
  <c r="AG957" i="2"/>
  <c r="AF957" i="2"/>
  <c r="AE957" i="2"/>
  <c r="AI957" i="2" s="1"/>
  <c r="AG956" i="2"/>
  <c r="AF956" i="2"/>
  <c r="AE956" i="2"/>
  <c r="AG955" i="2"/>
  <c r="AF955" i="2"/>
  <c r="AE955" i="2"/>
  <c r="AI955" i="2" s="1"/>
  <c r="AG954" i="2"/>
  <c r="AF954" i="2"/>
  <c r="AH954" i="2" s="1"/>
  <c r="AJ954" i="2" s="1"/>
  <c r="AE954" i="2"/>
  <c r="AI954" i="2" s="1"/>
  <c r="AG953" i="2"/>
  <c r="AF953" i="2"/>
  <c r="AH953" i="2" s="1"/>
  <c r="AE953" i="2"/>
  <c r="AI953" i="2" s="1"/>
  <c r="AG952" i="2"/>
  <c r="AF952" i="2"/>
  <c r="AE952" i="2"/>
  <c r="AI951" i="2"/>
  <c r="AG951" i="2"/>
  <c r="AF951" i="2"/>
  <c r="AH951" i="2" s="1"/>
  <c r="AE951" i="2"/>
  <c r="AG950" i="2"/>
  <c r="AF950" i="2"/>
  <c r="AE950" i="2"/>
  <c r="AI950" i="2" s="1"/>
  <c r="AG949" i="2"/>
  <c r="AF949" i="2"/>
  <c r="AE949" i="2"/>
  <c r="AI949" i="2" s="1"/>
  <c r="AG948" i="2"/>
  <c r="AF948" i="2"/>
  <c r="AE948" i="2"/>
  <c r="AI948" i="2" s="1"/>
  <c r="AI947" i="2"/>
  <c r="AG947" i="2"/>
  <c r="AF947" i="2"/>
  <c r="AE947" i="2"/>
  <c r="AG946" i="2"/>
  <c r="AF946" i="2"/>
  <c r="AE946" i="2"/>
  <c r="AG945" i="2"/>
  <c r="AF945" i="2"/>
  <c r="AE945" i="2"/>
  <c r="AI945" i="2" s="1"/>
  <c r="AG944" i="2"/>
  <c r="AF944" i="2"/>
  <c r="AE944" i="2"/>
  <c r="AI944" i="2" s="1"/>
  <c r="AG943" i="2"/>
  <c r="AF943" i="2"/>
  <c r="AE943" i="2"/>
  <c r="AG942" i="2"/>
  <c r="AF942" i="2"/>
  <c r="AE942" i="2"/>
  <c r="AI942" i="2" s="1"/>
  <c r="AG941" i="2"/>
  <c r="AF941" i="2"/>
  <c r="AE941" i="2"/>
  <c r="AI941" i="2" s="1"/>
  <c r="AG940" i="2"/>
  <c r="AF940" i="2"/>
  <c r="AE940" i="2"/>
  <c r="AG939" i="2"/>
  <c r="AF939" i="2"/>
  <c r="AE939" i="2"/>
  <c r="AI939" i="2" s="1"/>
  <c r="AG938" i="2"/>
  <c r="AF938" i="2"/>
  <c r="AE938" i="2"/>
  <c r="AG937" i="2"/>
  <c r="AF937" i="2"/>
  <c r="AE937" i="2"/>
  <c r="AG936" i="2"/>
  <c r="AF936" i="2"/>
  <c r="AH936" i="2" s="1"/>
  <c r="AE936" i="2"/>
  <c r="AI936" i="2" s="1"/>
  <c r="AG935" i="2"/>
  <c r="AF935" i="2"/>
  <c r="AE935" i="2"/>
  <c r="AI935" i="2" s="1"/>
  <c r="AG934" i="2"/>
  <c r="AF934" i="2"/>
  <c r="AE934" i="2"/>
  <c r="AI934" i="2" s="1"/>
  <c r="AG933" i="2"/>
  <c r="AF933" i="2"/>
  <c r="AE933" i="2"/>
  <c r="AI933" i="2" s="1"/>
  <c r="AG932" i="2"/>
  <c r="AF932" i="2"/>
  <c r="AE932" i="2"/>
  <c r="AI932" i="2" s="1"/>
  <c r="AG931" i="2"/>
  <c r="AF931" i="2"/>
  <c r="AE931" i="2"/>
  <c r="AI931" i="2" s="1"/>
  <c r="AG930" i="2"/>
  <c r="AF930" i="2"/>
  <c r="AE930" i="2"/>
  <c r="AG929" i="2"/>
  <c r="AF929" i="2"/>
  <c r="AE929" i="2"/>
  <c r="AI929" i="2" s="1"/>
  <c r="AG928" i="2"/>
  <c r="AF928" i="2"/>
  <c r="AE928" i="2"/>
  <c r="AI928" i="2" s="1"/>
  <c r="AG927" i="2"/>
  <c r="AF927" i="2"/>
  <c r="AE927" i="2"/>
  <c r="AH926" i="2"/>
  <c r="AG926" i="2"/>
  <c r="AF926" i="2"/>
  <c r="AE926" i="2"/>
  <c r="AI926" i="2" s="1"/>
  <c r="AG925" i="2"/>
  <c r="AF925" i="2"/>
  <c r="AE925" i="2"/>
  <c r="AI925" i="2" s="1"/>
  <c r="AG924" i="2"/>
  <c r="AF924" i="2"/>
  <c r="AE924" i="2"/>
  <c r="AG923" i="2"/>
  <c r="AF923" i="2"/>
  <c r="AE923" i="2"/>
  <c r="AG922" i="2"/>
  <c r="AF922" i="2"/>
  <c r="AE922" i="2"/>
  <c r="AI922" i="2" s="1"/>
  <c r="AG921" i="2"/>
  <c r="AF921" i="2"/>
  <c r="AE921" i="2"/>
  <c r="AI921" i="2" s="1"/>
  <c r="AG920" i="2"/>
  <c r="AF920" i="2"/>
  <c r="AE920" i="2"/>
  <c r="AI920" i="2" s="1"/>
  <c r="AG919" i="2"/>
  <c r="AF919" i="2"/>
  <c r="AE919" i="2"/>
  <c r="AI919" i="2" s="1"/>
  <c r="AG918" i="2"/>
  <c r="AF918" i="2"/>
  <c r="AE918" i="2"/>
  <c r="AI918" i="2" s="1"/>
  <c r="AI917" i="2"/>
  <c r="AG917" i="2"/>
  <c r="AF917" i="2"/>
  <c r="AE917" i="2"/>
  <c r="AG916" i="2"/>
  <c r="AF916" i="2"/>
  <c r="AE916" i="2"/>
  <c r="AI916" i="2" s="1"/>
  <c r="AG915" i="2"/>
  <c r="AF915" i="2"/>
  <c r="AE915" i="2"/>
  <c r="AI915" i="2" s="1"/>
  <c r="AG914" i="2"/>
  <c r="AF914" i="2"/>
  <c r="AE914" i="2"/>
  <c r="AG913" i="2"/>
  <c r="AF913" i="2"/>
  <c r="AE913" i="2"/>
  <c r="AI913" i="2" s="1"/>
  <c r="AG912" i="2"/>
  <c r="AF912" i="2"/>
  <c r="AE912" i="2"/>
  <c r="AI912" i="2" s="1"/>
  <c r="AG911" i="2"/>
  <c r="AF911" i="2"/>
  <c r="AE911" i="2"/>
  <c r="AG910" i="2"/>
  <c r="AF910" i="2"/>
  <c r="AE910" i="2"/>
  <c r="AI910" i="2" s="1"/>
  <c r="AG909" i="2"/>
  <c r="AF909" i="2"/>
  <c r="AE909" i="2"/>
  <c r="AI909" i="2" s="1"/>
  <c r="AG908" i="2"/>
  <c r="AF908" i="2"/>
  <c r="AE908" i="2"/>
  <c r="AG907" i="2"/>
  <c r="AH907" i="2" s="1"/>
  <c r="AF907" i="2"/>
  <c r="AE907" i="2"/>
  <c r="AI907" i="2" s="1"/>
  <c r="AG906" i="2"/>
  <c r="AF906" i="2"/>
  <c r="AE906" i="2"/>
  <c r="AI906" i="2" s="1"/>
  <c r="AG905" i="2"/>
  <c r="AF905" i="2"/>
  <c r="AE905" i="2"/>
  <c r="AI905" i="2" s="1"/>
  <c r="AG904" i="2"/>
  <c r="AF904" i="2"/>
  <c r="AE904" i="2"/>
  <c r="AG903" i="2"/>
  <c r="AF903" i="2"/>
  <c r="AH903" i="2" s="1"/>
  <c r="AE903" i="2"/>
  <c r="AI903" i="2" s="1"/>
  <c r="AG902" i="2"/>
  <c r="AF902" i="2"/>
  <c r="AE902" i="2"/>
  <c r="AI902" i="2" s="1"/>
  <c r="AI901" i="2"/>
  <c r="AG901" i="2"/>
  <c r="AF901" i="2"/>
  <c r="AE901" i="2"/>
  <c r="AG900" i="2"/>
  <c r="AF900" i="2"/>
  <c r="AE900" i="2"/>
  <c r="AI900" i="2" s="1"/>
  <c r="AG899" i="2"/>
  <c r="AF899" i="2"/>
  <c r="AE899" i="2"/>
  <c r="AI899" i="2" s="1"/>
  <c r="AG898" i="2"/>
  <c r="AF898" i="2"/>
  <c r="AE898" i="2"/>
  <c r="AG897" i="2"/>
  <c r="AF897" i="2"/>
  <c r="AE897" i="2"/>
  <c r="AI897" i="2" s="1"/>
  <c r="AG896" i="2"/>
  <c r="AF896" i="2"/>
  <c r="AE896" i="2"/>
  <c r="AI896" i="2" s="1"/>
  <c r="AG895" i="2"/>
  <c r="AF895" i="2"/>
  <c r="AE895" i="2"/>
  <c r="AG894" i="2"/>
  <c r="AF894" i="2"/>
  <c r="AE894" i="2"/>
  <c r="AG893" i="2"/>
  <c r="AF893" i="2"/>
  <c r="AE893" i="2"/>
  <c r="AI893" i="2" s="1"/>
  <c r="AG892" i="2"/>
  <c r="AF892" i="2"/>
  <c r="AE892" i="2"/>
  <c r="AG891" i="2"/>
  <c r="AF891" i="2"/>
  <c r="AE891" i="2"/>
  <c r="AI891" i="2" s="1"/>
  <c r="AG890" i="2"/>
  <c r="AF890" i="2"/>
  <c r="AE890" i="2"/>
  <c r="AI890" i="2" s="1"/>
  <c r="AG889" i="2"/>
  <c r="AF889" i="2"/>
  <c r="AE889" i="2"/>
  <c r="AG888" i="2"/>
  <c r="AF888" i="2"/>
  <c r="AE888" i="2"/>
  <c r="AI888" i="2" s="1"/>
  <c r="AG887" i="2"/>
  <c r="AF887" i="2"/>
  <c r="AE887" i="2"/>
  <c r="AI887" i="2" s="1"/>
  <c r="AI886" i="2"/>
  <c r="AG886" i="2"/>
  <c r="AF886" i="2"/>
  <c r="AE886" i="2"/>
  <c r="AG885" i="2"/>
  <c r="AF885" i="2"/>
  <c r="AE885" i="2"/>
  <c r="AI885" i="2" s="1"/>
  <c r="AI884" i="2"/>
  <c r="AG884" i="2"/>
  <c r="AF884" i="2"/>
  <c r="AE884" i="2"/>
  <c r="AG883" i="2"/>
  <c r="AF883" i="2"/>
  <c r="AE883" i="2"/>
  <c r="AI883" i="2" s="1"/>
  <c r="AG882" i="2"/>
  <c r="AF882" i="2"/>
  <c r="AE882" i="2"/>
  <c r="AG881" i="2"/>
  <c r="AF881" i="2"/>
  <c r="AE881" i="2"/>
  <c r="AI881" i="2" s="1"/>
  <c r="AG880" i="2"/>
  <c r="AF880" i="2"/>
  <c r="AH880" i="2" s="1"/>
  <c r="AE880" i="2"/>
  <c r="AI880" i="2" s="1"/>
  <c r="AG879" i="2"/>
  <c r="AF879" i="2"/>
  <c r="AE879" i="2"/>
  <c r="AG878" i="2"/>
  <c r="AF878" i="2"/>
  <c r="AE878" i="2"/>
  <c r="AI878" i="2" s="1"/>
  <c r="AG877" i="2"/>
  <c r="AF877" i="2"/>
  <c r="AE877" i="2"/>
  <c r="AI877" i="2" s="1"/>
  <c r="AG876" i="2"/>
  <c r="AF876" i="2"/>
  <c r="AE876" i="2"/>
  <c r="AG875" i="2"/>
  <c r="AF875" i="2"/>
  <c r="AE875" i="2"/>
  <c r="AI875" i="2" s="1"/>
  <c r="AI874" i="2"/>
  <c r="AG874" i="2"/>
  <c r="AF874" i="2"/>
  <c r="AE874" i="2"/>
  <c r="AG873" i="2"/>
  <c r="AF873" i="2"/>
  <c r="AE873" i="2"/>
  <c r="AI873" i="2" s="1"/>
  <c r="AG872" i="2"/>
  <c r="AF872" i="2"/>
  <c r="AE872" i="2"/>
  <c r="AI872" i="2" s="1"/>
  <c r="AG871" i="2"/>
  <c r="AF871" i="2"/>
  <c r="AE871" i="2"/>
  <c r="AI870" i="2"/>
  <c r="AG870" i="2"/>
  <c r="AF870" i="2"/>
  <c r="AE870" i="2"/>
  <c r="AG869" i="2"/>
  <c r="AF869" i="2"/>
  <c r="AE869" i="2"/>
  <c r="AI869" i="2" s="1"/>
  <c r="AG868" i="2"/>
  <c r="AF868" i="2"/>
  <c r="AE868" i="2"/>
  <c r="AI868" i="2" s="1"/>
  <c r="AG867" i="2"/>
  <c r="AF867" i="2"/>
  <c r="AE867" i="2"/>
  <c r="AI867" i="2" s="1"/>
  <c r="AG866" i="2"/>
  <c r="AF866" i="2"/>
  <c r="AE866" i="2"/>
  <c r="AG865" i="2"/>
  <c r="AF865" i="2"/>
  <c r="AE865" i="2"/>
  <c r="AI865" i="2" s="1"/>
  <c r="AG864" i="2"/>
  <c r="AF864" i="2"/>
  <c r="AE864" i="2"/>
  <c r="AI864" i="2" s="1"/>
  <c r="AG863" i="2"/>
  <c r="AF863" i="2"/>
  <c r="AE863" i="2"/>
  <c r="AG862" i="2"/>
  <c r="AF862" i="2"/>
  <c r="AE862" i="2"/>
  <c r="AI862" i="2" s="1"/>
  <c r="AG861" i="2"/>
  <c r="AF861" i="2"/>
  <c r="AE861" i="2"/>
  <c r="AI861" i="2" s="1"/>
  <c r="AG860" i="2"/>
  <c r="AF860" i="2"/>
  <c r="AE860" i="2"/>
  <c r="AG859" i="2"/>
  <c r="AF859" i="2"/>
  <c r="AE859" i="2"/>
  <c r="AI859" i="2" s="1"/>
  <c r="AG858" i="2"/>
  <c r="AF858" i="2"/>
  <c r="AE858" i="2"/>
  <c r="AI858" i="2" s="1"/>
  <c r="AG857" i="2"/>
  <c r="AF857" i="2"/>
  <c r="AE857" i="2"/>
  <c r="AI857" i="2" s="1"/>
  <c r="AG856" i="2"/>
  <c r="AF856" i="2"/>
  <c r="AE856" i="2"/>
  <c r="AI855" i="2"/>
  <c r="AG855" i="2"/>
  <c r="AF855" i="2"/>
  <c r="AE855" i="2"/>
  <c r="AG854" i="2"/>
  <c r="AF854" i="2"/>
  <c r="AE854" i="2"/>
  <c r="AI854" i="2" s="1"/>
  <c r="AG853" i="2"/>
  <c r="AF853" i="2"/>
  <c r="AE853" i="2"/>
  <c r="AI853" i="2" s="1"/>
  <c r="AG852" i="2"/>
  <c r="AF852" i="2"/>
  <c r="AE852" i="2"/>
  <c r="AI852" i="2" s="1"/>
  <c r="AG851" i="2"/>
  <c r="AF851" i="2"/>
  <c r="AE851" i="2"/>
  <c r="AI851" i="2" s="1"/>
  <c r="AG850" i="2"/>
  <c r="AF850" i="2"/>
  <c r="AE850" i="2"/>
  <c r="AG849" i="2"/>
  <c r="AF849" i="2"/>
  <c r="AE849" i="2"/>
  <c r="AI849" i="2" s="1"/>
  <c r="AG848" i="2"/>
  <c r="AF848" i="2"/>
  <c r="AE848" i="2"/>
  <c r="AI848" i="2" s="1"/>
  <c r="AG847" i="2"/>
  <c r="AF847" i="2"/>
  <c r="AE847" i="2"/>
  <c r="AG846" i="2"/>
  <c r="AF846" i="2"/>
  <c r="AE846" i="2"/>
  <c r="AI846" i="2" s="1"/>
  <c r="AG845" i="2"/>
  <c r="AF845" i="2"/>
  <c r="AE845" i="2"/>
  <c r="AI845" i="2" s="1"/>
  <c r="AG844" i="2"/>
  <c r="AF844" i="2"/>
  <c r="AE844" i="2"/>
  <c r="AG843" i="2"/>
  <c r="AF843" i="2"/>
  <c r="AE843" i="2"/>
  <c r="AI843" i="2" s="1"/>
  <c r="AG842" i="2"/>
  <c r="AF842" i="2"/>
  <c r="AE842" i="2"/>
  <c r="AI842" i="2" s="1"/>
  <c r="AG841" i="2"/>
  <c r="AF841" i="2"/>
  <c r="AE841" i="2"/>
  <c r="AG840" i="2"/>
  <c r="AF840" i="2"/>
  <c r="AE840" i="2"/>
  <c r="AI840" i="2" s="1"/>
  <c r="AG839" i="2"/>
  <c r="AF839" i="2"/>
  <c r="AE839" i="2"/>
  <c r="AI839" i="2" s="1"/>
  <c r="AG838" i="2"/>
  <c r="AF838" i="2"/>
  <c r="AE838" i="2"/>
  <c r="AI838" i="2" s="1"/>
  <c r="AG837" i="2"/>
  <c r="AF837" i="2"/>
  <c r="AE837" i="2"/>
  <c r="AI837" i="2" s="1"/>
  <c r="AI836" i="2"/>
  <c r="AG836" i="2"/>
  <c r="AF836" i="2"/>
  <c r="AE836" i="2"/>
  <c r="AG835" i="2"/>
  <c r="AF835" i="2"/>
  <c r="AE835" i="2"/>
  <c r="AI835" i="2" s="1"/>
  <c r="AG834" i="2"/>
  <c r="AF834" i="2"/>
  <c r="AE834" i="2"/>
  <c r="AG833" i="2"/>
  <c r="AF833" i="2"/>
  <c r="AE833" i="2"/>
  <c r="AI833" i="2" s="1"/>
  <c r="AI832" i="2"/>
  <c r="AG832" i="2"/>
  <c r="AF832" i="2"/>
  <c r="AE832" i="2"/>
  <c r="AG831" i="2"/>
  <c r="AF831" i="2"/>
  <c r="AE831" i="2"/>
  <c r="AG830" i="2"/>
  <c r="AF830" i="2"/>
  <c r="AE830" i="2"/>
  <c r="AI830" i="2" s="1"/>
  <c r="AG829" i="2"/>
  <c r="AF829" i="2"/>
  <c r="AE829" i="2"/>
  <c r="AI829" i="2" s="1"/>
  <c r="AG828" i="2"/>
  <c r="AF828" i="2"/>
  <c r="AE828" i="2"/>
  <c r="AG827" i="2"/>
  <c r="AF827" i="2"/>
  <c r="AH827" i="2" s="1"/>
  <c r="AE827" i="2"/>
  <c r="AI827" i="2" s="1"/>
  <c r="AG826" i="2"/>
  <c r="AF826" i="2"/>
  <c r="AE826" i="2"/>
  <c r="AI826" i="2" s="1"/>
  <c r="AG825" i="2"/>
  <c r="AF825" i="2"/>
  <c r="AE825" i="2"/>
  <c r="AG824" i="2"/>
  <c r="AF824" i="2"/>
  <c r="AE824" i="2"/>
  <c r="AI823" i="2"/>
  <c r="AG823" i="2"/>
  <c r="AF823" i="2"/>
  <c r="AE823" i="2"/>
  <c r="AG822" i="2"/>
  <c r="AF822" i="2"/>
  <c r="AE822" i="2"/>
  <c r="AI822" i="2" s="1"/>
  <c r="AG821" i="2"/>
  <c r="AF821" i="2"/>
  <c r="AE821" i="2"/>
  <c r="AI821" i="2" s="1"/>
  <c r="AG820" i="2"/>
  <c r="AF820" i="2"/>
  <c r="AE820" i="2"/>
  <c r="AI820" i="2" s="1"/>
  <c r="AG819" i="2"/>
  <c r="AF819" i="2"/>
  <c r="AE819" i="2"/>
  <c r="AI819" i="2" s="1"/>
  <c r="AG818" i="2"/>
  <c r="AF818" i="2"/>
  <c r="AE818" i="2"/>
  <c r="AG817" i="2"/>
  <c r="AF817" i="2"/>
  <c r="AE817" i="2"/>
  <c r="AI817" i="2" s="1"/>
  <c r="AG816" i="2"/>
  <c r="AF816" i="2"/>
  <c r="AE816" i="2"/>
  <c r="AI816" i="2" s="1"/>
  <c r="AG815" i="2"/>
  <c r="AF815" i="2"/>
  <c r="AE815" i="2"/>
  <c r="AG814" i="2"/>
  <c r="AF814" i="2"/>
  <c r="AE814" i="2"/>
  <c r="AI814" i="2" s="1"/>
  <c r="AG813" i="2"/>
  <c r="AF813" i="2"/>
  <c r="AE813" i="2"/>
  <c r="AI813" i="2" s="1"/>
  <c r="AG812" i="2"/>
  <c r="AF812" i="2"/>
  <c r="AE812" i="2"/>
  <c r="AG811" i="2"/>
  <c r="AH811" i="2" s="1"/>
  <c r="AF811" i="2"/>
  <c r="AE811" i="2"/>
  <c r="AI811" i="2" s="1"/>
  <c r="AG810" i="2"/>
  <c r="AF810" i="2"/>
  <c r="AE810" i="2"/>
  <c r="AG809" i="2"/>
  <c r="AF809" i="2"/>
  <c r="AE809" i="2"/>
  <c r="AI809" i="2" s="1"/>
  <c r="AG808" i="2"/>
  <c r="AF808" i="2"/>
  <c r="AE808" i="2"/>
  <c r="AG807" i="2"/>
  <c r="AF807" i="2"/>
  <c r="AE807" i="2"/>
  <c r="AI807" i="2" s="1"/>
  <c r="AG806" i="2"/>
  <c r="AF806" i="2"/>
  <c r="AE806" i="2"/>
  <c r="AI806" i="2" s="1"/>
  <c r="AI805" i="2"/>
  <c r="AG805" i="2"/>
  <c r="AF805" i="2"/>
  <c r="AE805" i="2"/>
  <c r="AG804" i="2"/>
  <c r="AF804" i="2"/>
  <c r="AE804" i="2"/>
  <c r="AI804" i="2" s="1"/>
  <c r="AI803" i="2"/>
  <c r="AG803" i="2"/>
  <c r="AF803" i="2"/>
  <c r="AE803" i="2"/>
  <c r="AG802" i="2"/>
  <c r="AF802" i="2"/>
  <c r="AE802" i="2"/>
  <c r="AG801" i="2"/>
  <c r="AF801" i="2"/>
  <c r="AE801" i="2"/>
  <c r="AI801" i="2" s="1"/>
  <c r="AG800" i="2"/>
  <c r="AF800" i="2"/>
  <c r="AE800" i="2"/>
  <c r="AI800" i="2" s="1"/>
  <c r="AG799" i="2"/>
  <c r="AF799" i="2"/>
  <c r="AE799" i="2"/>
  <c r="AG798" i="2"/>
  <c r="AF798" i="2"/>
  <c r="AH798" i="2" s="1"/>
  <c r="AE798" i="2"/>
  <c r="AI798" i="2" s="1"/>
  <c r="AG797" i="2"/>
  <c r="AF797" i="2"/>
  <c r="AE797" i="2"/>
  <c r="AI797" i="2" s="1"/>
  <c r="AG796" i="2"/>
  <c r="AF796" i="2"/>
  <c r="AE796" i="2"/>
  <c r="AG795" i="2"/>
  <c r="AF795" i="2"/>
  <c r="AE795" i="2"/>
  <c r="AG794" i="2"/>
  <c r="AF794" i="2"/>
  <c r="AE794" i="2"/>
  <c r="AI794" i="2" s="1"/>
  <c r="AG793" i="2"/>
  <c r="AF793" i="2"/>
  <c r="AE793" i="2"/>
  <c r="AG792" i="2"/>
  <c r="AF792" i="2"/>
  <c r="AE792" i="2"/>
  <c r="AI792" i="2" s="1"/>
  <c r="AG791" i="2"/>
  <c r="AF791" i="2"/>
  <c r="AE791" i="2"/>
  <c r="AI791" i="2" s="1"/>
  <c r="AG790" i="2"/>
  <c r="AF790" i="2"/>
  <c r="AE790" i="2"/>
  <c r="AI790" i="2" s="1"/>
  <c r="AG789" i="2"/>
  <c r="AF789" i="2"/>
  <c r="AE789" i="2"/>
  <c r="AI789" i="2" s="1"/>
  <c r="AG788" i="2"/>
  <c r="AF788" i="2"/>
  <c r="AE788" i="2"/>
  <c r="AI788" i="2" s="1"/>
  <c r="AG787" i="2"/>
  <c r="AF787" i="2"/>
  <c r="AE787" i="2"/>
  <c r="AI787" i="2" s="1"/>
  <c r="AG786" i="2"/>
  <c r="AF786" i="2"/>
  <c r="AE786" i="2"/>
  <c r="AG785" i="2"/>
  <c r="AF785" i="2"/>
  <c r="AE785" i="2"/>
  <c r="AI785" i="2" s="1"/>
  <c r="AI784" i="2"/>
  <c r="AG784" i="2"/>
  <c r="AF784" i="2"/>
  <c r="AE784" i="2"/>
  <c r="AG783" i="2"/>
  <c r="AF783" i="2"/>
  <c r="AE783" i="2"/>
  <c r="AG782" i="2"/>
  <c r="AF782" i="2"/>
  <c r="AE782" i="2"/>
  <c r="AI782" i="2" s="1"/>
  <c r="AG781" i="2"/>
  <c r="AF781" i="2"/>
  <c r="AE781" i="2"/>
  <c r="AI781" i="2" s="1"/>
  <c r="AG780" i="2"/>
  <c r="AF780" i="2"/>
  <c r="AE780" i="2"/>
  <c r="AG779" i="2"/>
  <c r="AF779" i="2"/>
  <c r="AE779" i="2"/>
  <c r="AI779" i="2" s="1"/>
  <c r="AG778" i="2"/>
  <c r="AF778" i="2"/>
  <c r="AE778" i="2"/>
  <c r="AI778" i="2" s="1"/>
  <c r="AG777" i="2"/>
  <c r="AF777" i="2"/>
  <c r="AE777" i="2"/>
  <c r="AG776" i="2"/>
  <c r="AF776" i="2"/>
  <c r="AE776" i="2"/>
  <c r="AI775" i="2"/>
  <c r="AG775" i="2"/>
  <c r="AF775" i="2"/>
  <c r="AE775" i="2"/>
  <c r="AG774" i="2"/>
  <c r="AF774" i="2"/>
  <c r="AE774" i="2"/>
  <c r="AI774" i="2" s="1"/>
  <c r="AI773" i="2"/>
  <c r="AG773" i="2"/>
  <c r="AF773" i="2"/>
  <c r="AE773" i="2"/>
  <c r="AG772" i="2"/>
  <c r="AF772" i="2"/>
  <c r="AE772" i="2"/>
  <c r="AI772" i="2" s="1"/>
  <c r="AI771" i="2"/>
  <c r="AG771" i="2"/>
  <c r="AF771" i="2"/>
  <c r="AE771" i="2"/>
  <c r="AG770" i="2"/>
  <c r="AF770" i="2"/>
  <c r="AE770" i="2"/>
  <c r="AG769" i="2"/>
  <c r="AF769" i="2"/>
  <c r="AE769" i="2"/>
  <c r="AI769" i="2" s="1"/>
  <c r="AG768" i="2"/>
  <c r="AF768" i="2"/>
  <c r="AE768" i="2"/>
  <c r="AI768" i="2" s="1"/>
  <c r="AG767" i="2"/>
  <c r="AF767" i="2"/>
  <c r="AE767" i="2"/>
  <c r="AG766" i="2"/>
  <c r="AF766" i="2"/>
  <c r="AE766" i="2"/>
  <c r="AG765" i="2"/>
  <c r="AF765" i="2"/>
  <c r="AE765" i="2"/>
  <c r="AI765" i="2" s="1"/>
  <c r="AG764" i="2"/>
  <c r="AF764" i="2"/>
  <c r="AE764" i="2"/>
  <c r="AG763" i="2"/>
  <c r="AF763" i="2"/>
  <c r="AE763" i="2"/>
  <c r="AI763" i="2" s="1"/>
  <c r="AG762" i="2"/>
  <c r="AF762" i="2"/>
  <c r="AE762" i="2"/>
  <c r="AI762" i="2" s="1"/>
  <c r="AG761" i="2"/>
  <c r="AF761" i="2"/>
  <c r="AE761" i="2"/>
  <c r="AG760" i="2"/>
  <c r="AF760" i="2"/>
  <c r="AE760" i="2"/>
  <c r="AI760" i="2" s="1"/>
  <c r="AG759" i="2"/>
  <c r="AF759" i="2"/>
  <c r="AE759" i="2"/>
  <c r="AI759" i="2" s="1"/>
  <c r="AI758" i="2"/>
  <c r="AG758" i="2"/>
  <c r="AF758" i="2"/>
  <c r="AE758" i="2"/>
  <c r="AG757" i="2"/>
  <c r="AF757" i="2"/>
  <c r="AE757" i="2"/>
  <c r="AI757" i="2" s="1"/>
  <c r="AI756" i="2"/>
  <c r="AG756" i="2"/>
  <c r="AF756" i="2"/>
  <c r="AE756" i="2"/>
  <c r="AG755" i="2"/>
  <c r="AF755" i="2"/>
  <c r="AE755" i="2"/>
  <c r="AI755" i="2" s="1"/>
  <c r="AG754" i="2"/>
  <c r="AF754" i="2"/>
  <c r="AE754" i="2"/>
  <c r="AG753" i="2"/>
  <c r="AF753" i="2"/>
  <c r="AE753" i="2"/>
  <c r="AI753" i="2" s="1"/>
  <c r="AI752" i="2"/>
  <c r="AG752" i="2"/>
  <c r="AF752" i="2"/>
  <c r="AE752" i="2"/>
  <c r="AG751" i="2"/>
  <c r="AF751" i="2"/>
  <c r="AE751" i="2"/>
  <c r="AG750" i="2"/>
  <c r="AF750" i="2"/>
  <c r="AE750" i="2"/>
  <c r="AI750" i="2" s="1"/>
  <c r="AG749" i="2"/>
  <c r="AF749" i="2"/>
  <c r="AE749" i="2"/>
  <c r="AI749" i="2" s="1"/>
  <c r="AG748" i="2"/>
  <c r="AF748" i="2"/>
  <c r="AE748" i="2"/>
  <c r="AG747" i="2"/>
  <c r="AF747" i="2"/>
  <c r="AH747" i="2" s="1"/>
  <c r="AE747" i="2"/>
  <c r="AI747" i="2" s="1"/>
  <c r="AG746" i="2"/>
  <c r="AF746" i="2"/>
  <c r="AE746" i="2"/>
  <c r="AI746" i="2" s="1"/>
  <c r="AG745" i="2"/>
  <c r="AF745" i="2"/>
  <c r="AE745" i="2"/>
  <c r="AG744" i="2"/>
  <c r="AF744" i="2"/>
  <c r="AE744" i="2"/>
  <c r="AG743" i="2"/>
  <c r="AF743" i="2"/>
  <c r="AE743" i="2"/>
  <c r="AI743" i="2" s="1"/>
  <c r="AG742" i="2"/>
  <c r="AF742" i="2"/>
  <c r="AE742" i="2"/>
  <c r="AI742" i="2" s="1"/>
  <c r="AG741" i="2"/>
  <c r="AF741" i="2"/>
  <c r="AE741" i="2"/>
  <c r="AI741" i="2" s="1"/>
  <c r="AG740" i="2"/>
  <c r="AF740" i="2"/>
  <c r="AE740" i="2"/>
  <c r="AI740" i="2" s="1"/>
  <c r="AG739" i="2"/>
  <c r="AF739" i="2"/>
  <c r="AE739" i="2"/>
  <c r="AI739" i="2" s="1"/>
  <c r="AG738" i="2"/>
  <c r="AF738" i="2"/>
  <c r="AE738" i="2"/>
  <c r="AG737" i="2"/>
  <c r="AF737" i="2"/>
  <c r="AE737" i="2"/>
  <c r="AI737" i="2" s="1"/>
  <c r="AG736" i="2"/>
  <c r="AF736" i="2"/>
  <c r="AE736" i="2"/>
  <c r="AI736" i="2" s="1"/>
  <c r="AG735" i="2"/>
  <c r="AF735" i="2"/>
  <c r="AE735" i="2"/>
  <c r="AG734" i="2"/>
  <c r="AF734" i="2"/>
  <c r="AE734" i="2"/>
  <c r="AI734" i="2" s="1"/>
  <c r="AG733" i="2"/>
  <c r="AH733" i="2" s="1"/>
  <c r="AF733" i="2"/>
  <c r="AE733" i="2"/>
  <c r="AI733" i="2" s="1"/>
  <c r="AG732" i="2"/>
  <c r="AF732" i="2"/>
  <c r="AE732" i="2"/>
  <c r="AG731" i="2"/>
  <c r="AF731" i="2"/>
  <c r="AE731" i="2"/>
  <c r="AI731" i="2" s="1"/>
  <c r="AG730" i="2"/>
  <c r="AF730" i="2"/>
  <c r="AE730" i="2"/>
  <c r="AI730" i="2" s="1"/>
  <c r="AG729" i="2"/>
  <c r="AF729" i="2"/>
  <c r="AE729" i="2"/>
  <c r="AI729" i="2" s="1"/>
  <c r="AG728" i="2"/>
  <c r="AF728" i="2"/>
  <c r="AE728" i="2"/>
  <c r="AG727" i="2"/>
  <c r="AF727" i="2"/>
  <c r="AE727" i="2"/>
  <c r="AI727" i="2" s="1"/>
  <c r="AG726" i="2"/>
  <c r="AF726" i="2"/>
  <c r="AE726" i="2"/>
  <c r="AI726" i="2" s="1"/>
  <c r="AG725" i="2"/>
  <c r="AF725" i="2"/>
  <c r="AE725" i="2"/>
  <c r="AI725" i="2" s="1"/>
  <c r="AI724" i="2"/>
  <c r="AG724" i="2"/>
  <c r="AF724" i="2"/>
  <c r="AE724" i="2"/>
  <c r="AG723" i="2"/>
  <c r="AF723" i="2"/>
  <c r="AE723" i="2"/>
  <c r="AI723" i="2" s="1"/>
  <c r="AG722" i="2"/>
  <c r="AF722" i="2"/>
  <c r="AE722" i="2"/>
  <c r="AI721" i="2"/>
  <c r="AG721" i="2"/>
  <c r="AF721" i="2"/>
  <c r="AE721" i="2"/>
  <c r="AG720" i="2"/>
  <c r="AF720" i="2"/>
  <c r="AE720" i="2"/>
  <c r="AI720" i="2" s="1"/>
  <c r="AG719" i="2"/>
  <c r="AF719" i="2"/>
  <c r="AE719" i="2"/>
  <c r="AG718" i="2"/>
  <c r="AF718" i="2"/>
  <c r="AE718" i="2"/>
  <c r="AI718" i="2" s="1"/>
  <c r="AG717" i="2"/>
  <c r="AF717" i="2"/>
  <c r="AE717" i="2"/>
  <c r="AI717" i="2" s="1"/>
  <c r="AG716" i="2"/>
  <c r="AF716" i="2"/>
  <c r="AE716" i="2"/>
  <c r="AG715" i="2"/>
  <c r="AF715" i="2"/>
  <c r="AE715" i="2"/>
  <c r="AI715" i="2" s="1"/>
  <c r="AI714" i="2"/>
  <c r="AG714" i="2"/>
  <c r="AH714" i="2" s="1"/>
  <c r="AF714" i="2"/>
  <c r="AE714" i="2"/>
  <c r="AG713" i="2"/>
  <c r="AF713" i="2"/>
  <c r="AE713" i="2"/>
  <c r="AI713" i="2" s="1"/>
  <c r="AG712" i="2"/>
  <c r="AF712" i="2"/>
  <c r="AE712" i="2"/>
  <c r="AI712" i="2" s="1"/>
  <c r="AG711" i="2"/>
  <c r="AF711" i="2"/>
  <c r="AE711" i="2"/>
  <c r="AI711" i="2" s="1"/>
  <c r="AG710" i="2"/>
  <c r="AF710" i="2"/>
  <c r="AE710" i="2"/>
  <c r="AI710" i="2" s="1"/>
  <c r="AG709" i="2"/>
  <c r="AF709" i="2"/>
  <c r="AE709" i="2"/>
  <c r="AI709" i="2" s="1"/>
  <c r="AG708" i="2"/>
  <c r="AF708" i="2"/>
  <c r="AE708" i="2"/>
  <c r="AI708" i="2" s="1"/>
  <c r="AG707" i="2"/>
  <c r="AF707" i="2"/>
  <c r="AE707" i="2"/>
  <c r="AI707" i="2" s="1"/>
  <c r="AG706" i="2"/>
  <c r="AF706" i="2"/>
  <c r="AE706" i="2"/>
  <c r="AG705" i="2"/>
  <c r="AF705" i="2"/>
  <c r="AE705" i="2"/>
  <c r="AI705" i="2" s="1"/>
  <c r="AG704" i="2"/>
  <c r="AF704" i="2"/>
  <c r="AE704" i="2"/>
  <c r="AI704" i="2" s="1"/>
  <c r="AG703" i="2"/>
  <c r="AF703" i="2"/>
  <c r="AE703" i="2"/>
  <c r="AG702" i="2"/>
  <c r="AF702" i="2"/>
  <c r="AE702" i="2"/>
  <c r="AI702" i="2" s="1"/>
  <c r="AG701" i="2"/>
  <c r="AF701" i="2"/>
  <c r="AE701" i="2"/>
  <c r="AI701" i="2" s="1"/>
  <c r="AG700" i="2"/>
  <c r="AF700" i="2"/>
  <c r="AE700" i="2"/>
  <c r="AG699" i="2"/>
  <c r="AF699" i="2"/>
  <c r="AE699" i="2"/>
  <c r="AI699" i="2" s="1"/>
  <c r="AG698" i="2"/>
  <c r="AF698" i="2"/>
  <c r="AE698" i="2"/>
  <c r="AI698" i="2" s="1"/>
  <c r="AG697" i="2"/>
  <c r="AF697" i="2"/>
  <c r="AE697" i="2"/>
  <c r="AI697" i="2" s="1"/>
  <c r="AG696" i="2"/>
  <c r="AF696" i="2"/>
  <c r="AE696" i="2"/>
  <c r="AI695" i="2"/>
  <c r="AG695" i="2"/>
  <c r="AF695" i="2"/>
  <c r="AE695" i="2"/>
  <c r="AG694" i="2"/>
  <c r="AF694" i="2"/>
  <c r="AE694" i="2"/>
  <c r="AI694" i="2" s="1"/>
  <c r="AG693" i="2"/>
  <c r="AF693" i="2"/>
  <c r="AE693" i="2"/>
  <c r="AI693" i="2" s="1"/>
  <c r="AG692" i="2"/>
  <c r="AF692" i="2"/>
  <c r="AE692" i="2"/>
  <c r="AI692" i="2" s="1"/>
  <c r="AG691" i="2"/>
  <c r="AF691" i="2"/>
  <c r="AE691" i="2"/>
  <c r="AI691" i="2" s="1"/>
  <c r="AG690" i="2"/>
  <c r="AF690" i="2"/>
  <c r="AE690" i="2"/>
  <c r="AG689" i="2"/>
  <c r="AF689" i="2"/>
  <c r="AE689" i="2"/>
  <c r="AI689" i="2" s="1"/>
  <c r="AG688" i="2"/>
  <c r="AF688" i="2"/>
  <c r="AE688" i="2"/>
  <c r="AI688" i="2" s="1"/>
  <c r="AG687" i="2"/>
  <c r="AF687" i="2"/>
  <c r="AE687" i="2"/>
  <c r="AG686" i="2"/>
  <c r="AH686" i="2" s="1"/>
  <c r="AF686" i="2"/>
  <c r="AE686" i="2"/>
  <c r="AI686" i="2" s="1"/>
  <c r="AG685" i="2"/>
  <c r="AF685" i="2"/>
  <c r="AE685" i="2"/>
  <c r="AI685" i="2" s="1"/>
  <c r="AG684" i="2"/>
  <c r="AF684" i="2"/>
  <c r="AE684" i="2"/>
  <c r="AG683" i="2"/>
  <c r="AF683" i="2"/>
  <c r="AE683" i="2"/>
  <c r="AI683" i="2" s="1"/>
  <c r="AG682" i="2"/>
  <c r="AF682" i="2"/>
  <c r="AE682" i="2"/>
  <c r="AI682" i="2" s="1"/>
  <c r="AG681" i="2"/>
  <c r="AF681" i="2"/>
  <c r="AE681" i="2"/>
  <c r="AI681" i="2" s="1"/>
  <c r="AG680" i="2"/>
  <c r="AF680" i="2"/>
  <c r="AE680" i="2"/>
  <c r="AG679" i="2"/>
  <c r="AF679" i="2"/>
  <c r="AE679" i="2"/>
  <c r="AI679" i="2" s="1"/>
  <c r="AG678" i="2"/>
  <c r="AF678" i="2"/>
  <c r="AE678" i="2"/>
  <c r="AI678" i="2" s="1"/>
  <c r="AG677" i="2"/>
  <c r="AF677" i="2"/>
  <c r="AE677" i="2"/>
  <c r="AI677" i="2" s="1"/>
  <c r="AG676" i="2"/>
  <c r="AF676" i="2"/>
  <c r="AE676" i="2"/>
  <c r="AI676" i="2" s="1"/>
  <c r="AG675" i="2"/>
  <c r="AF675" i="2"/>
  <c r="AE675" i="2"/>
  <c r="AI675" i="2" s="1"/>
  <c r="AG674" i="2"/>
  <c r="AF674" i="2"/>
  <c r="AE674" i="2"/>
  <c r="AG673" i="2"/>
  <c r="AF673" i="2"/>
  <c r="AE673" i="2"/>
  <c r="AI673" i="2" s="1"/>
  <c r="AG672" i="2"/>
  <c r="AF672" i="2"/>
  <c r="AE672" i="2"/>
  <c r="AI672" i="2" s="1"/>
  <c r="AG671" i="2"/>
  <c r="AF671" i="2"/>
  <c r="AE671" i="2"/>
  <c r="AG670" i="2"/>
  <c r="AF670" i="2"/>
  <c r="AE670" i="2"/>
  <c r="AI670" i="2" s="1"/>
  <c r="AG669" i="2"/>
  <c r="AF669" i="2"/>
  <c r="AE669" i="2"/>
  <c r="AI669" i="2" s="1"/>
  <c r="AG668" i="2"/>
  <c r="AF668" i="2"/>
  <c r="AE668" i="2"/>
  <c r="AG667" i="2"/>
  <c r="AF667" i="2"/>
  <c r="AE667" i="2"/>
  <c r="AI667" i="2" s="1"/>
  <c r="AG666" i="2"/>
  <c r="AF666" i="2"/>
  <c r="AH666" i="2" s="1"/>
  <c r="AJ666" i="2" s="1"/>
  <c r="AE666" i="2"/>
  <c r="AI666" i="2" s="1"/>
  <c r="AG665" i="2"/>
  <c r="AF665" i="2"/>
  <c r="AE665" i="2"/>
  <c r="AI665" i="2" s="1"/>
  <c r="AG664" i="2"/>
  <c r="AF664" i="2"/>
  <c r="AE664" i="2"/>
  <c r="AI664" i="2" s="1"/>
  <c r="AG663" i="2"/>
  <c r="AF663" i="2"/>
  <c r="AE663" i="2"/>
  <c r="AI663" i="2" s="1"/>
  <c r="AG662" i="2"/>
  <c r="AF662" i="2"/>
  <c r="AE662" i="2"/>
  <c r="AI662" i="2" s="1"/>
  <c r="AG661" i="2"/>
  <c r="AF661" i="2"/>
  <c r="AE661" i="2"/>
  <c r="AI661" i="2" s="1"/>
  <c r="AI660" i="2"/>
  <c r="AG660" i="2"/>
  <c r="AF660" i="2"/>
  <c r="AE660" i="2"/>
  <c r="AG659" i="2"/>
  <c r="AF659" i="2"/>
  <c r="AE659" i="2"/>
  <c r="AI659" i="2" s="1"/>
  <c r="AG658" i="2"/>
  <c r="AF658" i="2"/>
  <c r="AE658" i="2"/>
  <c r="AG657" i="2"/>
  <c r="AF657" i="2"/>
  <c r="AE657" i="2"/>
  <c r="AI657" i="2" s="1"/>
  <c r="AG656" i="2"/>
  <c r="AF656" i="2"/>
  <c r="AE656" i="2"/>
  <c r="AI656" i="2" s="1"/>
  <c r="AG655" i="2"/>
  <c r="AF655" i="2"/>
  <c r="AE655" i="2"/>
  <c r="AG654" i="2"/>
  <c r="AF654" i="2"/>
  <c r="AE654" i="2"/>
  <c r="AI654" i="2" s="1"/>
  <c r="AG653" i="2"/>
  <c r="AF653" i="2"/>
  <c r="AE653" i="2"/>
  <c r="AI653" i="2" s="1"/>
  <c r="AG652" i="2"/>
  <c r="AF652" i="2"/>
  <c r="AE652" i="2"/>
  <c r="AG651" i="2"/>
  <c r="AH651" i="2" s="1"/>
  <c r="AF651" i="2"/>
  <c r="AE651" i="2"/>
  <c r="AI651" i="2" s="1"/>
  <c r="AG650" i="2"/>
  <c r="AF650" i="2"/>
  <c r="AE650" i="2"/>
  <c r="AI650" i="2" s="1"/>
  <c r="AG649" i="2"/>
  <c r="AF649" i="2"/>
  <c r="AE649" i="2"/>
  <c r="AI649" i="2" s="1"/>
  <c r="AG648" i="2"/>
  <c r="AF648" i="2"/>
  <c r="AE648" i="2"/>
  <c r="AI648" i="2" s="1"/>
  <c r="AG647" i="2"/>
  <c r="AF647" i="2"/>
  <c r="AE647" i="2"/>
  <c r="AI647" i="2" s="1"/>
  <c r="AG646" i="2"/>
  <c r="AF646" i="2"/>
  <c r="AE646" i="2"/>
  <c r="AI646" i="2" s="1"/>
  <c r="AG645" i="2"/>
  <c r="AF645" i="2"/>
  <c r="AE645" i="2"/>
  <c r="AI645" i="2" s="1"/>
  <c r="AG644" i="2"/>
  <c r="AF644" i="2"/>
  <c r="AE644" i="2"/>
  <c r="AI644" i="2" s="1"/>
  <c r="AG643" i="2"/>
  <c r="AF643" i="2"/>
  <c r="AE643" i="2"/>
  <c r="AI643" i="2" s="1"/>
  <c r="AG642" i="2"/>
  <c r="AF642" i="2"/>
  <c r="AE642" i="2"/>
  <c r="AG641" i="2"/>
  <c r="AF641" i="2"/>
  <c r="AE641" i="2"/>
  <c r="AI641" i="2" s="1"/>
  <c r="AG640" i="2"/>
  <c r="AF640" i="2"/>
  <c r="AE640" i="2"/>
  <c r="AI640" i="2" s="1"/>
  <c r="AG639" i="2"/>
  <c r="AF639" i="2"/>
  <c r="AE639" i="2"/>
  <c r="AG638" i="2"/>
  <c r="AF638" i="2"/>
  <c r="AE638" i="2"/>
  <c r="AI638" i="2" s="1"/>
  <c r="AG637" i="2"/>
  <c r="AF637" i="2"/>
  <c r="AE637" i="2"/>
  <c r="AI637" i="2" s="1"/>
  <c r="AG636" i="2"/>
  <c r="AF636" i="2"/>
  <c r="AE636" i="2"/>
  <c r="AG635" i="2"/>
  <c r="AF635" i="2"/>
  <c r="AE635" i="2"/>
  <c r="AI635" i="2" s="1"/>
  <c r="AG634" i="2"/>
  <c r="AF634" i="2"/>
  <c r="AE634" i="2"/>
  <c r="AI634" i="2" s="1"/>
  <c r="AG633" i="2"/>
  <c r="AF633" i="2"/>
  <c r="AE633" i="2"/>
  <c r="AI632" i="2"/>
  <c r="AG632" i="2"/>
  <c r="AF632" i="2"/>
  <c r="AE632" i="2"/>
  <c r="AG631" i="2"/>
  <c r="AF631" i="2"/>
  <c r="AE631" i="2"/>
  <c r="AI631" i="2" s="1"/>
  <c r="AG630" i="2"/>
  <c r="AF630" i="2"/>
  <c r="AE630" i="2"/>
  <c r="AI630" i="2" s="1"/>
  <c r="AG629" i="2"/>
  <c r="AF629" i="2"/>
  <c r="AE629" i="2"/>
  <c r="AI629" i="2" s="1"/>
  <c r="AG628" i="2"/>
  <c r="AF628" i="2"/>
  <c r="AE628" i="2"/>
  <c r="AI628" i="2" s="1"/>
  <c r="AI627" i="2"/>
  <c r="AG627" i="2"/>
  <c r="AF627" i="2"/>
  <c r="AE627" i="2"/>
  <c r="AG626" i="2"/>
  <c r="AF626" i="2"/>
  <c r="AE626" i="2"/>
  <c r="AG625" i="2"/>
  <c r="AF625" i="2"/>
  <c r="AE625" i="2"/>
  <c r="AI625" i="2" s="1"/>
  <c r="AG624" i="2"/>
  <c r="AF624" i="2"/>
  <c r="AE624" i="2"/>
  <c r="AI624" i="2" s="1"/>
  <c r="AG623" i="2"/>
  <c r="AF623" i="2"/>
  <c r="AE623" i="2"/>
  <c r="AG622" i="2"/>
  <c r="AF622" i="2"/>
  <c r="AE622" i="2"/>
  <c r="AI622" i="2" s="1"/>
  <c r="AG621" i="2"/>
  <c r="AF621" i="2"/>
  <c r="AE621" i="2"/>
  <c r="AI621" i="2" s="1"/>
  <c r="AG620" i="2"/>
  <c r="AF620" i="2"/>
  <c r="AE620" i="2"/>
  <c r="AG619" i="2"/>
  <c r="AF619" i="2"/>
  <c r="AE619" i="2"/>
  <c r="AI619" i="2" s="1"/>
  <c r="AG618" i="2"/>
  <c r="AF618" i="2"/>
  <c r="AE618" i="2"/>
  <c r="AI618" i="2" s="1"/>
  <c r="AG617" i="2"/>
  <c r="AF617" i="2"/>
  <c r="AE617" i="2"/>
  <c r="AG616" i="2"/>
  <c r="AF616" i="2"/>
  <c r="AE616" i="2"/>
  <c r="AI616" i="2" s="1"/>
  <c r="AG615" i="2"/>
  <c r="AF615" i="2"/>
  <c r="AE615" i="2"/>
  <c r="AI615" i="2" s="1"/>
  <c r="AG614" i="2"/>
  <c r="AF614" i="2"/>
  <c r="AE614" i="2"/>
  <c r="AI614" i="2" s="1"/>
  <c r="AG613" i="2"/>
  <c r="AF613" i="2"/>
  <c r="AE613" i="2"/>
  <c r="AI613" i="2" s="1"/>
  <c r="AI612" i="2"/>
  <c r="AG612" i="2"/>
  <c r="AF612" i="2"/>
  <c r="AE612" i="2"/>
  <c r="AG611" i="2"/>
  <c r="AF611" i="2"/>
  <c r="AE611" i="2"/>
  <c r="AI611" i="2" s="1"/>
  <c r="AG610" i="2"/>
  <c r="AF610" i="2"/>
  <c r="AE610" i="2"/>
  <c r="AG609" i="2"/>
  <c r="AF609" i="2"/>
  <c r="AE609" i="2"/>
  <c r="AI609" i="2" s="1"/>
  <c r="AG608" i="2"/>
  <c r="AF608" i="2"/>
  <c r="AE608" i="2"/>
  <c r="AI608" i="2" s="1"/>
  <c r="AG607" i="2"/>
  <c r="AF607" i="2"/>
  <c r="AE607" i="2"/>
  <c r="AG606" i="2"/>
  <c r="AF606" i="2"/>
  <c r="AE606" i="2"/>
  <c r="AI606" i="2" s="1"/>
  <c r="AG605" i="2"/>
  <c r="AF605" i="2"/>
  <c r="AE605" i="2"/>
  <c r="AI605" i="2" s="1"/>
  <c r="AG604" i="2"/>
  <c r="AF604" i="2"/>
  <c r="AE604" i="2"/>
  <c r="AG603" i="2"/>
  <c r="AF603" i="2"/>
  <c r="AE603" i="2"/>
  <c r="AI603" i="2" s="1"/>
  <c r="AG602" i="2"/>
  <c r="AF602" i="2"/>
  <c r="AE602" i="2"/>
  <c r="AI602" i="2" s="1"/>
  <c r="AG601" i="2"/>
  <c r="AF601" i="2"/>
  <c r="AE601" i="2"/>
  <c r="AG600" i="2"/>
  <c r="AF600" i="2"/>
  <c r="AE600" i="2"/>
  <c r="AI599" i="2"/>
  <c r="AG599" i="2"/>
  <c r="AF599" i="2"/>
  <c r="AE599" i="2"/>
  <c r="AG598" i="2"/>
  <c r="AF598" i="2"/>
  <c r="AE598" i="2"/>
  <c r="AI598" i="2" s="1"/>
  <c r="AI597" i="2"/>
  <c r="AG597" i="2"/>
  <c r="AF597" i="2"/>
  <c r="AE597" i="2"/>
  <c r="AG596" i="2"/>
  <c r="AF596" i="2"/>
  <c r="AE596" i="2"/>
  <c r="AI596" i="2" s="1"/>
  <c r="AI595" i="2"/>
  <c r="AG595" i="2"/>
  <c r="AF595" i="2"/>
  <c r="AE595" i="2"/>
  <c r="AG594" i="2"/>
  <c r="AF594" i="2"/>
  <c r="AE594" i="2"/>
  <c r="AG593" i="2"/>
  <c r="AF593" i="2"/>
  <c r="AE593" i="2"/>
  <c r="AI593" i="2" s="1"/>
  <c r="AG592" i="2"/>
  <c r="AF592" i="2"/>
  <c r="AE592" i="2"/>
  <c r="AI592" i="2" s="1"/>
  <c r="AG591" i="2"/>
  <c r="AF591" i="2"/>
  <c r="AE591" i="2"/>
  <c r="AG590" i="2"/>
  <c r="AF590" i="2"/>
  <c r="AE590" i="2"/>
  <c r="AI590" i="2" s="1"/>
  <c r="AG589" i="2"/>
  <c r="AF589" i="2"/>
  <c r="AE589" i="2"/>
  <c r="AI589" i="2" s="1"/>
  <c r="AG588" i="2"/>
  <c r="AF588" i="2"/>
  <c r="AE588" i="2"/>
  <c r="AG587" i="2"/>
  <c r="AF587" i="2"/>
  <c r="AE587" i="2"/>
  <c r="AI587" i="2" s="1"/>
  <c r="AG586" i="2"/>
  <c r="AF586" i="2"/>
  <c r="AE586" i="2"/>
  <c r="AI586" i="2" s="1"/>
  <c r="AG585" i="2"/>
  <c r="AF585" i="2"/>
  <c r="AE585" i="2"/>
  <c r="AG584" i="2"/>
  <c r="AF584" i="2"/>
  <c r="AE584" i="2"/>
  <c r="AI584" i="2" s="1"/>
  <c r="AG583" i="2"/>
  <c r="AF583" i="2"/>
  <c r="AE583" i="2"/>
  <c r="AI583" i="2" s="1"/>
  <c r="AG582" i="2"/>
  <c r="AF582" i="2"/>
  <c r="AE582" i="2"/>
  <c r="AI582" i="2" s="1"/>
  <c r="AG581" i="2"/>
  <c r="AF581" i="2"/>
  <c r="AE581" i="2"/>
  <c r="AI581" i="2" s="1"/>
  <c r="AG580" i="2"/>
  <c r="AF580" i="2"/>
  <c r="AE580" i="2"/>
  <c r="AI580" i="2" s="1"/>
  <c r="AG579" i="2"/>
  <c r="AF579" i="2"/>
  <c r="AE579" i="2"/>
  <c r="AI579" i="2" s="1"/>
  <c r="AG578" i="2"/>
  <c r="AF578" i="2"/>
  <c r="AE578" i="2"/>
  <c r="AG577" i="2"/>
  <c r="AF577" i="2"/>
  <c r="AE577" i="2"/>
  <c r="AI577" i="2" s="1"/>
  <c r="AG576" i="2"/>
  <c r="AF576" i="2"/>
  <c r="AE576" i="2"/>
  <c r="AI576" i="2" s="1"/>
  <c r="AG575" i="2"/>
  <c r="AF575" i="2"/>
  <c r="AE575" i="2"/>
  <c r="AG574" i="2"/>
  <c r="AF574" i="2"/>
  <c r="AE574" i="2"/>
  <c r="AI574" i="2" s="1"/>
  <c r="AG573" i="2"/>
  <c r="AF573" i="2"/>
  <c r="AE573" i="2"/>
  <c r="AI573" i="2" s="1"/>
  <c r="AG572" i="2"/>
  <c r="AF572" i="2"/>
  <c r="AE572" i="2"/>
  <c r="AG571" i="2"/>
  <c r="AF571" i="2"/>
  <c r="AE571" i="2"/>
  <c r="AI571" i="2" s="1"/>
  <c r="AG570" i="2"/>
  <c r="AF570" i="2"/>
  <c r="AE570" i="2"/>
  <c r="AI570" i="2" s="1"/>
  <c r="AG569" i="2"/>
  <c r="AF569" i="2"/>
  <c r="AE569" i="2"/>
  <c r="AI569" i="2" s="1"/>
  <c r="AG568" i="2"/>
  <c r="AF568" i="2"/>
  <c r="AE568" i="2"/>
  <c r="AG567" i="2"/>
  <c r="AF567" i="2"/>
  <c r="AE567" i="2"/>
  <c r="AI567" i="2" s="1"/>
  <c r="AG566" i="2"/>
  <c r="AF566" i="2"/>
  <c r="AE566" i="2"/>
  <c r="AI566" i="2" s="1"/>
  <c r="AG565" i="2"/>
  <c r="AF565" i="2"/>
  <c r="AE565" i="2"/>
  <c r="AI565" i="2" s="1"/>
  <c r="AG564" i="2"/>
  <c r="AF564" i="2"/>
  <c r="AE564" i="2"/>
  <c r="AI564" i="2" s="1"/>
  <c r="AG563" i="2"/>
  <c r="AF563" i="2"/>
  <c r="AE563" i="2"/>
  <c r="AI563" i="2" s="1"/>
  <c r="AG562" i="2"/>
  <c r="AF562" i="2"/>
  <c r="AE562" i="2"/>
  <c r="AI561" i="2"/>
  <c r="AG561" i="2"/>
  <c r="AF561" i="2"/>
  <c r="AE561" i="2"/>
  <c r="AG560" i="2"/>
  <c r="AF560" i="2"/>
  <c r="AE560" i="2"/>
  <c r="AI560" i="2" s="1"/>
  <c r="AG559" i="2"/>
  <c r="AF559" i="2"/>
  <c r="AE559" i="2"/>
  <c r="AG558" i="2"/>
  <c r="AF558" i="2"/>
  <c r="AE558" i="2"/>
  <c r="AI558" i="2" s="1"/>
  <c r="AG557" i="2"/>
  <c r="AF557" i="2"/>
  <c r="AE557" i="2"/>
  <c r="AI557" i="2" s="1"/>
  <c r="AG556" i="2"/>
  <c r="AF556" i="2"/>
  <c r="AE556" i="2"/>
  <c r="AG555" i="2"/>
  <c r="AF555" i="2"/>
  <c r="AE555" i="2"/>
  <c r="AI555" i="2" s="1"/>
  <c r="AG554" i="2"/>
  <c r="AF554" i="2"/>
  <c r="AE554" i="2"/>
  <c r="AI554" i="2" s="1"/>
  <c r="AG553" i="2"/>
  <c r="AF553" i="2"/>
  <c r="AE553" i="2"/>
  <c r="AG552" i="2"/>
  <c r="AF552" i="2"/>
  <c r="AE552" i="2"/>
  <c r="AI551" i="2"/>
  <c r="AG551" i="2"/>
  <c r="AH551" i="2" s="1"/>
  <c r="AF551" i="2"/>
  <c r="AE551" i="2"/>
  <c r="AG550" i="2"/>
  <c r="AF550" i="2"/>
  <c r="AE550" i="2"/>
  <c r="AI550" i="2" s="1"/>
  <c r="AI549" i="2"/>
  <c r="AG549" i="2"/>
  <c r="AF549" i="2"/>
  <c r="AE549" i="2"/>
  <c r="AG548" i="2"/>
  <c r="AF548" i="2"/>
  <c r="AE548" i="2"/>
  <c r="AI548" i="2" s="1"/>
  <c r="AG547" i="2"/>
  <c r="AF547" i="2"/>
  <c r="AE547" i="2"/>
  <c r="AI547" i="2" s="1"/>
  <c r="AG546" i="2"/>
  <c r="AF546" i="2"/>
  <c r="AE546" i="2"/>
  <c r="AG545" i="2"/>
  <c r="AF545" i="2"/>
  <c r="AE545" i="2"/>
  <c r="AI545" i="2" s="1"/>
  <c r="AG544" i="2"/>
  <c r="AF544" i="2"/>
  <c r="AE544" i="2"/>
  <c r="AI544" i="2" s="1"/>
  <c r="AG543" i="2"/>
  <c r="AF543" i="2"/>
  <c r="AE543" i="2"/>
  <c r="AG542" i="2"/>
  <c r="AF542" i="2"/>
  <c r="AH542" i="2" s="1"/>
  <c r="AE542" i="2"/>
  <c r="AI542" i="2" s="1"/>
  <c r="AG541" i="2"/>
  <c r="AF541" i="2"/>
  <c r="AE541" i="2"/>
  <c r="AI541" i="2" s="1"/>
  <c r="AG540" i="2"/>
  <c r="AF540" i="2"/>
  <c r="AE540" i="2"/>
  <c r="AG539" i="2"/>
  <c r="AF539" i="2"/>
  <c r="AE539" i="2"/>
  <c r="AI539" i="2" s="1"/>
  <c r="AI538" i="2"/>
  <c r="AG538" i="2"/>
  <c r="AF538" i="2"/>
  <c r="AE538" i="2"/>
  <c r="AG537" i="2"/>
  <c r="AF537" i="2"/>
  <c r="AE537" i="2"/>
  <c r="AI536" i="2"/>
  <c r="AG536" i="2"/>
  <c r="AF536" i="2"/>
  <c r="AE536" i="2"/>
  <c r="AG535" i="2"/>
  <c r="AF535" i="2"/>
  <c r="AE535" i="2"/>
  <c r="AI535" i="2" s="1"/>
  <c r="AI534" i="2"/>
  <c r="AG534" i="2"/>
  <c r="AF534" i="2"/>
  <c r="AE534" i="2"/>
  <c r="AG533" i="2"/>
  <c r="AF533" i="2"/>
  <c r="AE533" i="2"/>
  <c r="AI533" i="2" s="1"/>
  <c r="AG532" i="2"/>
  <c r="AF532" i="2"/>
  <c r="AE532" i="2"/>
  <c r="AI532" i="2" s="1"/>
  <c r="AG531" i="2"/>
  <c r="AF531" i="2"/>
  <c r="AE531" i="2"/>
  <c r="AI531" i="2" s="1"/>
  <c r="AG530" i="2"/>
  <c r="AF530" i="2"/>
  <c r="AE530" i="2"/>
  <c r="AG529" i="2"/>
  <c r="AF529" i="2"/>
  <c r="AE529" i="2"/>
  <c r="AI529" i="2" s="1"/>
  <c r="AG528" i="2"/>
  <c r="AF528" i="2"/>
  <c r="AE528" i="2"/>
  <c r="AI528" i="2" s="1"/>
  <c r="AG527" i="2"/>
  <c r="AF527" i="2"/>
  <c r="AE527" i="2"/>
  <c r="AG526" i="2"/>
  <c r="AF526" i="2"/>
  <c r="AE526" i="2"/>
  <c r="AI526" i="2" s="1"/>
  <c r="AG525" i="2"/>
  <c r="AF525" i="2"/>
  <c r="AE525" i="2"/>
  <c r="AI525" i="2" s="1"/>
  <c r="AG524" i="2"/>
  <c r="AF524" i="2"/>
  <c r="AE524" i="2"/>
  <c r="AG523" i="2"/>
  <c r="AF523" i="2"/>
  <c r="AE523" i="2"/>
  <c r="AI523" i="2" s="1"/>
  <c r="AG522" i="2"/>
  <c r="AF522" i="2"/>
  <c r="AE522" i="2"/>
  <c r="AI522" i="2" s="1"/>
  <c r="AG521" i="2"/>
  <c r="AF521" i="2"/>
  <c r="AE521" i="2"/>
  <c r="AG520" i="2"/>
  <c r="AF520" i="2"/>
  <c r="AE520" i="2"/>
  <c r="AG519" i="2"/>
  <c r="AH519" i="2" s="1"/>
  <c r="AF519" i="2"/>
  <c r="AE519" i="2"/>
  <c r="AI519" i="2" s="1"/>
  <c r="AG518" i="2"/>
  <c r="AF518" i="2"/>
  <c r="AE518" i="2"/>
  <c r="AI518" i="2" s="1"/>
  <c r="AG517" i="2"/>
  <c r="AF517" i="2"/>
  <c r="AE517" i="2"/>
  <c r="AI517" i="2" s="1"/>
  <c r="AG516" i="2"/>
  <c r="AF516" i="2"/>
  <c r="AE516" i="2"/>
  <c r="AI516" i="2" s="1"/>
  <c r="AG515" i="2"/>
  <c r="AF515" i="2"/>
  <c r="AE515" i="2"/>
  <c r="AI515" i="2" s="1"/>
  <c r="AG514" i="2"/>
  <c r="AF514" i="2"/>
  <c r="AE514" i="2"/>
  <c r="AG513" i="2"/>
  <c r="AF513" i="2"/>
  <c r="AE513" i="2"/>
  <c r="AI513" i="2" s="1"/>
  <c r="AG512" i="2"/>
  <c r="AF512" i="2"/>
  <c r="AE512" i="2"/>
  <c r="AI512" i="2" s="1"/>
  <c r="AG511" i="2"/>
  <c r="AF511" i="2"/>
  <c r="AE511" i="2"/>
  <c r="AG510" i="2"/>
  <c r="AF510" i="2"/>
  <c r="AE510" i="2"/>
  <c r="AI510" i="2" s="1"/>
  <c r="AG509" i="2"/>
  <c r="AF509" i="2"/>
  <c r="AE509" i="2"/>
  <c r="AI509" i="2" s="1"/>
  <c r="AG508" i="2"/>
  <c r="AF508" i="2"/>
  <c r="AE508" i="2"/>
  <c r="AG507" i="2"/>
  <c r="AF507" i="2"/>
  <c r="AH507" i="2" s="1"/>
  <c r="AE507" i="2"/>
  <c r="AI507" i="2" s="1"/>
  <c r="AI506" i="2"/>
  <c r="AG506" i="2"/>
  <c r="AF506" i="2"/>
  <c r="AE506" i="2"/>
  <c r="AG505" i="2"/>
  <c r="AF505" i="2"/>
  <c r="AE505" i="2"/>
  <c r="AI504" i="2"/>
  <c r="AG504" i="2"/>
  <c r="AF504" i="2"/>
  <c r="AE504" i="2"/>
  <c r="AG503" i="2"/>
  <c r="AF503" i="2"/>
  <c r="AE503" i="2"/>
  <c r="AI503" i="2" s="1"/>
  <c r="AG502" i="2"/>
  <c r="AF502" i="2"/>
  <c r="AE502" i="2"/>
  <c r="AI502" i="2" s="1"/>
  <c r="AG501" i="2"/>
  <c r="AF501" i="2"/>
  <c r="AE501" i="2"/>
  <c r="AI501" i="2" s="1"/>
  <c r="AG500" i="2"/>
  <c r="AF500" i="2"/>
  <c r="AE500" i="2"/>
  <c r="AI500" i="2" s="1"/>
  <c r="AG499" i="2"/>
  <c r="AF499" i="2"/>
  <c r="AE499" i="2"/>
  <c r="AI499" i="2" s="1"/>
  <c r="AG498" i="2"/>
  <c r="AF498" i="2"/>
  <c r="AE498" i="2"/>
  <c r="AG497" i="2"/>
  <c r="AF497" i="2"/>
  <c r="AE497" i="2"/>
  <c r="AI497" i="2" s="1"/>
  <c r="AG496" i="2"/>
  <c r="AF496" i="2"/>
  <c r="AE496" i="2"/>
  <c r="AI496" i="2" s="1"/>
  <c r="AG495" i="2"/>
  <c r="AF495" i="2"/>
  <c r="AE495" i="2"/>
  <c r="AG494" i="2"/>
  <c r="AF494" i="2"/>
  <c r="AE494" i="2"/>
  <c r="AI494" i="2" s="1"/>
  <c r="AG493" i="2"/>
  <c r="AF493" i="2"/>
  <c r="AE493" i="2"/>
  <c r="AI493" i="2" s="1"/>
  <c r="AG492" i="2"/>
  <c r="AF492" i="2"/>
  <c r="AE492" i="2"/>
  <c r="AG491" i="2"/>
  <c r="AF491" i="2"/>
  <c r="AE491" i="2"/>
  <c r="AI491" i="2" s="1"/>
  <c r="AG490" i="2"/>
  <c r="AF490" i="2"/>
  <c r="AE490" i="2"/>
  <c r="AI490" i="2" s="1"/>
  <c r="AG489" i="2"/>
  <c r="AF489" i="2"/>
  <c r="AE489" i="2"/>
  <c r="AI488" i="2"/>
  <c r="AG488" i="2"/>
  <c r="AF488" i="2"/>
  <c r="AE488" i="2"/>
  <c r="AG487" i="2"/>
  <c r="AF487" i="2"/>
  <c r="AE487" i="2"/>
  <c r="AI487" i="2" s="1"/>
  <c r="AI486" i="2"/>
  <c r="AG486" i="2"/>
  <c r="AF486" i="2"/>
  <c r="AH486" i="2" s="1"/>
  <c r="AE486" i="2"/>
  <c r="AG485" i="2"/>
  <c r="AF485" i="2"/>
  <c r="AE485" i="2"/>
  <c r="AI485" i="2" s="1"/>
  <c r="AG484" i="2"/>
  <c r="AF484" i="2"/>
  <c r="AE484" i="2"/>
  <c r="AI484" i="2" s="1"/>
  <c r="AG483" i="2"/>
  <c r="AF483" i="2"/>
  <c r="AE483" i="2"/>
  <c r="AI483" i="2" s="1"/>
  <c r="AG482" i="2"/>
  <c r="AF482" i="2"/>
  <c r="AE482" i="2"/>
  <c r="AG481" i="2"/>
  <c r="AF481" i="2"/>
  <c r="AE481" i="2"/>
  <c r="AI481" i="2" s="1"/>
  <c r="AG480" i="2"/>
  <c r="AF480" i="2"/>
  <c r="AE480" i="2"/>
  <c r="AI480" i="2" s="1"/>
  <c r="AG479" i="2"/>
  <c r="AF479" i="2"/>
  <c r="AE479" i="2"/>
  <c r="AG478" i="2"/>
  <c r="AF478" i="2"/>
  <c r="AE478" i="2"/>
  <c r="AI478" i="2" s="1"/>
  <c r="AG477" i="2"/>
  <c r="AF477" i="2"/>
  <c r="AE477" i="2"/>
  <c r="AI477" i="2" s="1"/>
  <c r="AG476" i="2"/>
  <c r="AF476" i="2"/>
  <c r="AE476" i="2"/>
  <c r="AG475" i="2"/>
  <c r="AF475" i="2"/>
  <c r="AE475" i="2"/>
  <c r="AI475" i="2" s="1"/>
  <c r="AG474" i="2"/>
  <c r="AF474" i="2"/>
  <c r="AE474" i="2"/>
  <c r="AI474" i="2" s="1"/>
  <c r="AG473" i="2"/>
  <c r="AF473" i="2"/>
  <c r="AE473" i="2"/>
  <c r="AG472" i="2"/>
  <c r="AF472" i="2"/>
  <c r="AE472" i="2"/>
  <c r="AI472" i="2" s="1"/>
  <c r="AG471" i="2"/>
  <c r="AF471" i="2"/>
  <c r="AE471" i="2"/>
  <c r="AI471" i="2" s="1"/>
  <c r="AG470" i="2"/>
  <c r="AF470" i="2"/>
  <c r="AE470" i="2"/>
  <c r="AI470" i="2" s="1"/>
  <c r="AG469" i="2"/>
  <c r="AF469" i="2"/>
  <c r="AE469" i="2"/>
  <c r="AI469" i="2" s="1"/>
  <c r="AG468" i="2"/>
  <c r="AF468" i="2"/>
  <c r="AE468" i="2"/>
  <c r="AI468" i="2" s="1"/>
  <c r="AG467" i="2"/>
  <c r="AF467" i="2"/>
  <c r="AE467" i="2"/>
  <c r="AI467" i="2" s="1"/>
  <c r="AG466" i="2"/>
  <c r="AF466" i="2"/>
  <c r="AE466" i="2"/>
  <c r="AG465" i="2"/>
  <c r="AF465" i="2"/>
  <c r="AE465" i="2"/>
  <c r="AI465" i="2" s="1"/>
  <c r="AG464" i="2"/>
  <c r="AF464" i="2"/>
  <c r="AE464" i="2"/>
  <c r="AI464" i="2" s="1"/>
  <c r="AG463" i="2"/>
  <c r="AF463" i="2"/>
  <c r="AE463" i="2"/>
  <c r="AG462" i="2"/>
  <c r="AF462" i="2"/>
  <c r="AH462" i="2" s="1"/>
  <c r="AE462" i="2"/>
  <c r="AI462" i="2" s="1"/>
  <c r="AG461" i="2"/>
  <c r="AF461" i="2"/>
  <c r="AE461" i="2"/>
  <c r="AI461" i="2" s="1"/>
  <c r="AG460" i="2"/>
  <c r="AF460" i="2"/>
  <c r="AE460" i="2"/>
  <c r="AG459" i="2"/>
  <c r="AF459" i="2"/>
  <c r="AH459" i="2" s="1"/>
  <c r="AE459" i="2"/>
  <c r="AI459" i="2" s="1"/>
  <c r="AG458" i="2"/>
  <c r="AF458" i="2"/>
  <c r="AE458" i="2"/>
  <c r="AI458" i="2" s="1"/>
  <c r="AG457" i="2"/>
  <c r="AF457" i="2"/>
  <c r="AE457" i="2"/>
  <c r="AI457" i="2" s="1"/>
  <c r="AG456" i="2"/>
  <c r="AF456" i="2"/>
  <c r="AE456" i="2"/>
  <c r="AI456" i="2" s="1"/>
  <c r="AG455" i="2"/>
  <c r="AF455" i="2"/>
  <c r="AE455" i="2"/>
  <c r="AI455" i="2" s="1"/>
  <c r="AG454" i="2"/>
  <c r="AF454" i="2"/>
  <c r="AE454" i="2"/>
  <c r="AI454" i="2" s="1"/>
  <c r="AG453" i="2"/>
  <c r="AF453" i="2"/>
  <c r="AE453" i="2"/>
  <c r="AI453" i="2" s="1"/>
  <c r="AG452" i="2"/>
  <c r="AF452" i="2"/>
  <c r="AE452" i="2"/>
  <c r="AI452" i="2" s="1"/>
  <c r="AG451" i="2"/>
  <c r="AF451" i="2"/>
  <c r="AE451" i="2"/>
  <c r="AI451" i="2" s="1"/>
  <c r="AG450" i="2"/>
  <c r="AF450" i="2"/>
  <c r="AE450" i="2"/>
  <c r="AG449" i="2"/>
  <c r="AF449" i="2"/>
  <c r="AE449" i="2"/>
  <c r="AI449" i="2" s="1"/>
  <c r="AI448" i="2"/>
  <c r="AG448" i="2"/>
  <c r="AF448" i="2"/>
  <c r="AE448" i="2"/>
  <c r="AG447" i="2"/>
  <c r="AF447" i="2"/>
  <c r="AE447" i="2"/>
  <c r="AG446" i="2"/>
  <c r="AF446" i="2"/>
  <c r="AE446" i="2"/>
  <c r="AI446" i="2" s="1"/>
  <c r="AG445" i="2"/>
  <c r="AF445" i="2"/>
  <c r="AE445" i="2"/>
  <c r="AI445" i="2" s="1"/>
  <c r="AG444" i="2"/>
  <c r="AF444" i="2"/>
  <c r="AE444" i="2"/>
  <c r="AG443" i="2"/>
  <c r="AF443" i="2"/>
  <c r="AE443" i="2"/>
  <c r="AI443" i="2" s="1"/>
  <c r="AG442" i="2"/>
  <c r="AF442" i="2"/>
  <c r="AE442" i="2"/>
  <c r="AI442" i="2" s="1"/>
  <c r="AG441" i="2"/>
  <c r="AF441" i="2"/>
  <c r="AE441" i="2"/>
  <c r="AI441" i="2" s="1"/>
  <c r="AG440" i="2"/>
  <c r="AF440" i="2"/>
  <c r="AE440" i="2"/>
  <c r="AG439" i="2"/>
  <c r="AF439" i="2"/>
  <c r="AE439" i="2"/>
  <c r="AI439" i="2" s="1"/>
  <c r="AI438" i="2"/>
  <c r="AG438" i="2"/>
  <c r="AF438" i="2"/>
  <c r="AE438" i="2"/>
  <c r="AG437" i="2"/>
  <c r="AF437" i="2"/>
  <c r="AE437" i="2"/>
  <c r="AI437" i="2" s="1"/>
  <c r="AI436" i="2"/>
  <c r="AG436" i="2"/>
  <c r="AF436" i="2"/>
  <c r="AH436" i="2" s="1"/>
  <c r="AE436" i="2"/>
  <c r="AG435" i="2"/>
  <c r="AF435" i="2"/>
  <c r="AE435" i="2"/>
  <c r="AI435" i="2" s="1"/>
  <c r="AG434" i="2"/>
  <c r="AF434" i="2"/>
  <c r="AE434" i="2"/>
  <c r="AI433" i="2"/>
  <c r="AG433" i="2"/>
  <c r="AF433" i="2"/>
  <c r="AE433" i="2"/>
  <c r="AG432" i="2"/>
  <c r="AF432" i="2"/>
  <c r="AE432" i="2"/>
  <c r="AI432" i="2" s="1"/>
  <c r="AG431" i="2"/>
  <c r="AF431" i="2"/>
  <c r="AE431" i="2"/>
  <c r="AG430" i="2"/>
  <c r="AF430" i="2"/>
  <c r="AE430" i="2"/>
  <c r="AI430" i="2" s="1"/>
  <c r="AG429" i="2"/>
  <c r="AF429" i="2"/>
  <c r="AE429" i="2"/>
  <c r="AI429" i="2" s="1"/>
  <c r="AG428" i="2"/>
  <c r="AF428" i="2"/>
  <c r="AE428" i="2"/>
  <c r="AG427" i="2"/>
  <c r="AF427" i="2"/>
  <c r="AE427" i="2"/>
  <c r="AI427" i="2" s="1"/>
  <c r="AG426" i="2"/>
  <c r="AF426" i="2"/>
  <c r="AE426" i="2"/>
  <c r="AI426" i="2" s="1"/>
  <c r="AG425" i="2"/>
  <c r="AF425" i="2"/>
  <c r="AE425" i="2"/>
  <c r="AG424" i="2"/>
  <c r="AF424" i="2"/>
  <c r="AE424" i="2"/>
  <c r="AI423" i="2"/>
  <c r="AG423" i="2"/>
  <c r="AF423" i="2"/>
  <c r="AE423" i="2"/>
  <c r="AG422" i="2"/>
  <c r="AF422" i="2"/>
  <c r="AE422" i="2"/>
  <c r="AI422" i="2" s="1"/>
  <c r="AI421" i="2"/>
  <c r="AG421" i="2"/>
  <c r="AF421" i="2"/>
  <c r="AH421" i="2" s="1"/>
  <c r="AE421" i="2"/>
  <c r="AG420" i="2"/>
  <c r="AF420" i="2"/>
  <c r="AE420" i="2"/>
  <c r="AI420" i="2" s="1"/>
  <c r="AG419" i="2"/>
  <c r="AF419" i="2"/>
  <c r="AE419" i="2"/>
  <c r="AI419" i="2" s="1"/>
  <c r="AG418" i="2"/>
  <c r="AF418" i="2"/>
  <c r="AE418" i="2"/>
  <c r="AG417" i="2"/>
  <c r="AF417" i="2"/>
  <c r="AE417" i="2"/>
  <c r="AI417" i="2" s="1"/>
  <c r="AG416" i="2"/>
  <c r="AF416" i="2"/>
  <c r="AE416" i="2"/>
  <c r="AI416" i="2" s="1"/>
  <c r="AG415" i="2"/>
  <c r="AF415" i="2"/>
  <c r="AE415" i="2"/>
  <c r="AG414" i="2"/>
  <c r="AF414" i="2"/>
  <c r="AE414" i="2"/>
  <c r="AI414" i="2" s="1"/>
  <c r="AG413" i="2"/>
  <c r="AF413" i="2"/>
  <c r="AE413" i="2"/>
  <c r="AI413" i="2" s="1"/>
  <c r="AG412" i="2"/>
  <c r="AF412" i="2"/>
  <c r="AE412" i="2"/>
  <c r="AG411" i="2"/>
  <c r="AF411" i="2"/>
  <c r="AE411" i="2"/>
  <c r="AI411" i="2" s="1"/>
  <c r="AG410" i="2"/>
  <c r="AF410" i="2"/>
  <c r="AE410" i="2"/>
  <c r="AI410" i="2" s="1"/>
  <c r="AG409" i="2"/>
  <c r="AF409" i="2"/>
  <c r="AE409" i="2"/>
  <c r="AG408" i="2"/>
  <c r="AF408" i="2"/>
  <c r="AE408" i="2"/>
  <c r="AI408" i="2" s="1"/>
  <c r="AG407" i="2"/>
  <c r="AF407" i="2"/>
  <c r="AE407" i="2"/>
  <c r="AI407" i="2" s="1"/>
  <c r="AG406" i="2"/>
  <c r="AF406" i="2"/>
  <c r="AE406" i="2"/>
  <c r="AI406" i="2" s="1"/>
  <c r="AG405" i="2"/>
  <c r="AF405" i="2"/>
  <c r="AE405" i="2"/>
  <c r="AI405" i="2" s="1"/>
  <c r="AG404" i="2"/>
  <c r="AF404" i="2"/>
  <c r="AE404" i="2"/>
  <c r="AI404" i="2" s="1"/>
  <c r="AG403" i="2"/>
  <c r="AF403" i="2"/>
  <c r="AE403" i="2"/>
  <c r="AI403" i="2" s="1"/>
  <c r="AG402" i="2"/>
  <c r="AF402" i="2"/>
  <c r="AE402" i="2"/>
  <c r="AG401" i="2"/>
  <c r="AF401" i="2"/>
  <c r="AE401" i="2"/>
  <c r="AI401" i="2" s="1"/>
  <c r="AG400" i="2"/>
  <c r="AF400" i="2"/>
  <c r="AE400" i="2"/>
  <c r="AI400" i="2" s="1"/>
  <c r="AG399" i="2"/>
  <c r="AF399" i="2"/>
  <c r="AE399" i="2"/>
  <c r="AG398" i="2"/>
  <c r="AF398" i="2"/>
  <c r="AE398" i="2"/>
  <c r="AI398" i="2" s="1"/>
  <c r="AG397" i="2"/>
  <c r="AF397" i="2"/>
  <c r="AE397" i="2"/>
  <c r="AI397" i="2" s="1"/>
  <c r="AG396" i="2"/>
  <c r="AF396" i="2"/>
  <c r="AE396" i="2"/>
  <c r="AG395" i="2"/>
  <c r="AF395" i="2"/>
  <c r="AE395" i="2"/>
  <c r="AI395" i="2" s="1"/>
  <c r="AG394" i="2"/>
  <c r="AF394" i="2"/>
  <c r="AE394" i="2"/>
  <c r="AI394" i="2" s="1"/>
  <c r="AG393" i="2"/>
  <c r="AF393" i="2"/>
  <c r="AE393" i="2"/>
  <c r="AG392" i="2"/>
  <c r="AF392" i="2"/>
  <c r="AE392" i="2"/>
  <c r="AG391" i="2"/>
  <c r="AF391" i="2"/>
  <c r="AE391" i="2"/>
  <c r="AI391" i="2" s="1"/>
  <c r="AG390" i="2"/>
  <c r="AF390" i="2"/>
  <c r="AE390" i="2"/>
  <c r="AI390" i="2" s="1"/>
  <c r="AG389" i="2"/>
  <c r="AF389" i="2"/>
  <c r="AE389" i="2"/>
  <c r="AI389" i="2" s="1"/>
  <c r="AG388" i="2"/>
  <c r="AF388" i="2"/>
  <c r="AE388" i="2"/>
  <c r="AI388" i="2" s="1"/>
  <c r="AG387" i="2"/>
  <c r="AF387" i="2"/>
  <c r="AE387" i="2"/>
  <c r="AI387" i="2" s="1"/>
  <c r="AG386" i="2"/>
  <c r="AF386" i="2"/>
  <c r="AE386" i="2"/>
  <c r="AG385" i="2"/>
  <c r="AH385" i="2" s="1"/>
  <c r="AF385" i="2"/>
  <c r="AE385" i="2"/>
  <c r="AI385" i="2" s="1"/>
  <c r="AG384" i="2"/>
  <c r="AF384" i="2"/>
  <c r="AE384" i="2"/>
  <c r="AI384" i="2" s="1"/>
  <c r="AG383" i="2"/>
  <c r="AF383" i="2"/>
  <c r="AE383" i="2"/>
  <c r="AG382" i="2"/>
  <c r="AF382" i="2"/>
  <c r="AE382" i="2"/>
  <c r="AI382" i="2" s="1"/>
  <c r="AG381" i="2"/>
  <c r="AF381" i="2"/>
  <c r="AE381" i="2"/>
  <c r="AI381" i="2" s="1"/>
  <c r="AG380" i="2"/>
  <c r="AF380" i="2"/>
  <c r="AE380" i="2"/>
  <c r="AG379" i="2"/>
  <c r="AF379" i="2"/>
  <c r="AE379" i="2"/>
  <c r="AI379" i="2" s="1"/>
  <c r="AG378" i="2"/>
  <c r="AF378" i="2"/>
  <c r="AE378" i="2"/>
  <c r="AI378" i="2" s="1"/>
  <c r="AG377" i="2"/>
  <c r="AF377" i="2"/>
  <c r="AE377" i="2"/>
  <c r="AG376" i="2"/>
  <c r="AF376" i="2"/>
  <c r="AE376" i="2"/>
  <c r="AG375" i="2"/>
  <c r="AF375" i="2"/>
  <c r="AH375" i="2" s="1"/>
  <c r="AJ375" i="2" s="1"/>
  <c r="AE375" i="2"/>
  <c r="AI375" i="2" s="1"/>
  <c r="AG374" i="2"/>
  <c r="AF374" i="2"/>
  <c r="AE374" i="2"/>
  <c r="AI374" i="2" s="1"/>
  <c r="AG373" i="2"/>
  <c r="AF373" i="2"/>
  <c r="AE373" i="2"/>
  <c r="AI373" i="2" s="1"/>
  <c r="AG372" i="2"/>
  <c r="AF372" i="2"/>
  <c r="AE372" i="2"/>
  <c r="AI372" i="2" s="1"/>
  <c r="AG371" i="2"/>
  <c r="AF371" i="2"/>
  <c r="AE371" i="2"/>
  <c r="AI371" i="2" s="1"/>
  <c r="AG370" i="2"/>
  <c r="AF370" i="2"/>
  <c r="AE370" i="2"/>
  <c r="AG369" i="2"/>
  <c r="AF369" i="2"/>
  <c r="AE369" i="2"/>
  <c r="AI369" i="2" s="1"/>
  <c r="AG368" i="2"/>
  <c r="AF368" i="2"/>
  <c r="AE368" i="2"/>
  <c r="AI368" i="2" s="1"/>
  <c r="AG367" i="2"/>
  <c r="AF367" i="2"/>
  <c r="AE367" i="2"/>
  <c r="AG366" i="2"/>
  <c r="AF366" i="2"/>
  <c r="AE366" i="2"/>
  <c r="AI366" i="2" s="1"/>
  <c r="AG365" i="2"/>
  <c r="AF365" i="2"/>
  <c r="AE365" i="2"/>
  <c r="AI365" i="2" s="1"/>
  <c r="AG364" i="2"/>
  <c r="AF364" i="2"/>
  <c r="AE364" i="2"/>
  <c r="AG363" i="2"/>
  <c r="AF363" i="2"/>
  <c r="AE363" i="2"/>
  <c r="AI363" i="2" s="1"/>
  <c r="AI362" i="2"/>
  <c r="AG362" i="2"/>
  <c r="AF362" i="2"/>
  <c r="AE362" i="2"/>
  <c r="AG361" i="2"/>
  <c r="AF361" i="2"/>
  <c r="AE361" i="2"/>
  <c r="AI361" i="2" s="1"/>
  <c r="AG360" i="2"/>
  <c r="AF360" i="2"/>
  <c r="AE360" i="2"/>
  <c r="AG359" i="2"/>
  <c r="AF359" i="2"/>
  <c r="AE359" i="2"/>
  <c r="AI359" i="2" s="1"/>
  <c r="AG358" i="2"/>
  <c r="AF358" i="2"/>
  <c r="AE358" i="2"/>
  <c r="AI358" i="2" s="1"/>
  <c r="AI357" i="2"/>
  <c r="AG357" i="2"/>
  <c r="AF357" i="2"/>
  <c r="AE357" i="2"/>
  <c r="AG356" i="2"/>
  <c r="AF356" i="2"/>
  <c r="AE356" i="2"/>
  <c r="AI356" i="2" s="1"/>
  <c r="AG355" i="2"/>
  <c r="AF355" i="2"/>
  <c r="AE355" i="2"/>
  <c r="AI355" i="2" s="1"/>
  <c r="AG354" i="2"/>
  <c r="AF354" i="2"/>
  <c r="AE354" i="2"/>
  <c r="AG353" i="2"/>
  <c r="AF353" i="2"/>
  <c r="AE353" i="2"/>
  <c r="AI353" i="2" s="1"/>
  <c r="AI352" i="2"/>
  <c r="AG352" i="2"/>
  <c r="AF352" i="2"/>
  <c r="AE352" i="2"/>
  <c r="AG351" i="2"/>
  <c r="AF351" i="2"/>
  <c r="AE351" i="2"/>
  <c r="AG350" i="2"/>
  <c r="AF350" i="2"/>
  <c r="AE350" i="2"/>
  <c r="AI350" i="2" s="1"/>
  <c r="AG349" i="2"/>
  <c r="AF349" i="2"/>
  <c r="AE349" i="2"/>
  <c r="AI349" i="2" s="1"/>
  <c r="AG348" i="2"/>
  <c r="AF348" i="2"/>
  <c r="AE348" i="2"/>
  <c r="AG347" i="2"/>
  <c r="AH347" i="2" s="1"/>
  <c r="AF347" i="2"/>
  <c r="AE347" i="2"/>
  <c r="AI347" i="2" s="1"/>
  <c r="AG346" i="2"/>
  <c r="AF346" i="2"/>
  <c r="AE346" i="2"/>
  <c r="AI346" i="2" s="1"/>
  <c r="AG345" i="2"/>
  <c r="AF345" i="2"/>
  <c r="AE345" i="2"/>
  <c r="AG344" i="2"/>
  <c r="AF344" i="2"/>
  <c r="AE344" i="2"/>
  <c r="AI344" i="2" s="1"/>
  <c r="AG343" i="2"/>
  <c r="AF343" i="2"/>
  <c r="AE343" i="2"/>
  <c r="AI343" i="2" s="1"/>
  <c r="AG342" i="2"/>
  <c r="AF342" i="2"/>
  <c r="AE342" i="2"/>
  <c r="AI342" i="2" s="1"/>
  <c r="AG341" i="2"/>
  <c r="AF341" i="2"/>
  <c r="AE341" i="2"/>
  <c r="AI341" i="2" s="1"/>
  <c r="AG340" i="2"/>
  <c r="AF340" i="2"/>
  <c r="AE340" i="2"/>
  <c r="AI340" i="2" s="1"/>
  <c r="AG339" i="2"/>
  <c r="AF339" i="2"/>
  <c r="AE339" i="2"/>
  <c r="AI339" i="2" s="1"/>
  <c r="AG338" i="2"/>
  <c r="AF338" i="2"/>
  <c r="AE338" i="2"/>
  <c r="AI337" i="2"/>
  <c r="AG337" i="2"/>
  <c r="AF337" i="2"/>
  <c r="AE337" i="2"/>
  <c r="AG336" i="2"/>
  <c r="AF336" i="2"/>
  <c r="AE336" i="2"/>
  <c r="AI336" i="2" s="1"/>
  <c r="AG335" i="2"/>
  <c r="AF335" i="2"/>
  <c r="AE335" i="2"/>
  <c r="AG334" i="2"/>
  <c r="AF334" i="2"/>
  <c r="AE334" i="2"/>
  <c r="AI334" i="2" s="1"/>
  <c r="AG333" i="2"/>
  <c r="AF333" i="2"/>
  <c r="AE333" i="2"/>
  <c r="AI333" i="2" s="1"/>
  <c r="AG332" i="2"/>
  <c r="AF332" i="2"/>
  <c r="AE332" i="2"/>
  <c r="AG331" i="2"/>
  <c r="AF331" i="2"/>
  <c r="AE331" i="2"/>
  <c r="AI331" i="2" s="1"/>
  <c r="AG330" i="2"/>
  <c r="AF330" i="2"/>
  <c r="AE330" i="2"/>
  <c r="AI330" i="2" s="1"/>
  <c r="AG329" i="2"/>
  <c r="AF329" i="2"/>
  <c r="AE329" i="2"/>
  <c r="AI329" i="2" s="1"/>
  <c r="AG328" i="2"/>
  <c r="AF328" i="2"/>
  <c r="AE328" i="2"/>
  <c r="AI328" i="2" s="1"/>
  <c r="AG327" i="2"/>
  <c r="AF327" i="2"/>
  <c r="AE327" i="2"/>
  <c r="AI327" i="2" s="1"/>
  <c r="AG326" i="2"/>
  <c r="AF326" i="2"/>
  <c r="AE326" i="2"/>
  <c r="AI326" i="2" s="1"/>
  <c r="AG325" i="2"/>
  <c r="AF325" i="2"/>
  <c r="AE325" i="2"/>
  <c r="AI325" i="2" s="1"/>
  <c r="AG324" i="2"/>
  <c r="AF324" i="2"/>
  <c r="AE324" i="2"/>
  <c r="AI324" i="2" s="1"/>
  <c r="AG323" i="2"/>
  <c r="AF323" i="2"/>
  <c r="AE323" i="2"/>
  <c r="AI323" i="2" s="1"/>
  <c r="AG322" i="2"/>
  <c r="AF322" i="2"/>
  <c r="AE322" i="2"/>
  <c r="AG321" i="2"/>
  <c r="AF321" i="2"/>
  <c r="AE321" i="2"/>
  <c r="AI321" i="2" s="1"/>
  <c r="AG320" i="2"/>
  <c r="AF320" i="2"/>
  <c r="AE320" i="2"/>
  <c r="AI320" i="2" s="1"/>
  <c r="AG319" i="2"/>
  <c r="AF319" i="2"/>
  <c r="AE319" i="2"/>
  <c r="AG318" i="2"/>
  <c r="AF318" i="2"/>
  <c r="AE318" i="2"/>
  <c r="AI318" i="2" s="1"/>
  <c r="AG317" i="2"/>
  <c r="AF317" i="2"/>
  <c r="AE317" i="2"/>
  <c r="AI317" i="2" s="1"/>
  <c r="AG316" i="2"/>
  <c r="AF316" i="2"/>
  <c r="AE316" i="2"/>
  <c r="AG315" i="2"/>
  <c r="AF315" i="2"/>
  <c r="AE315" i="2"/>
  <c r="AI315" i="2" s="1"/>
  <c r="AG314" i="2"/>
  <c r="AF314" i="2"/>
  <c r="AE314" i="2"/>
  <c r="AI314" i="2" s="1"/>
  <c r="AG313" i="2"/>
  <c r="AF313" i="2"/>
  <c r="AE313" i="2"/>
  <c r="AI313" i="2" s="1"/>
  <c r="AG312" i="2"/>
  <c r="AF312" i="2"/>
  <c r="AE312" i="2"/>
  <c r="AI312" i="2" s="1"/>
  <c r="AG311" i="2"/>
  <c r="AF311" i="2"/>
  <c r="AE311" i="2"/>
  <c r="AI311" i="2" s="1"/>
  <c r="AG310" i="2"/>
  <c r="AF310" i="2"/>
  <c r="AE310" i="2"/>
  <c r="AI310" i="2" s="1"/>
  <c r="AG309" i="2"/>
  <c r="AF309" i="2"/>
  <c r="AE309" i="2"/>
  <c r="AI309" i="2" s="1"/>
  <c r="AG308" i="2"/>
  <c r="AF308" i="2"/>
  <c r="AE308" i="2"/>
  <c r="AI308" i="2" s="1"/>
  <c r="AG307" i="2"/>
  <c r="AF307" i="2"/>
  <c r="AE307" i="2"/>
  <c r="AI307" i="2" s="1"/>
  <c r="AG306" i="2"/>
  <c r="AF306" i="2"/>
  <c r="AE306" i="2"/>
  <c r="AG305" i="2"/>
  <c r="AF305" i="2"/>
  <c r="AE305" i="2"/>
  <c r="AI305" i="2" s="1"/>
  <c r="AG304" i="2"/>
  <c r="AF304" i="2"/>
  <c r="AE304" i="2"/>
  <c r="AI304" i="2" s="1"/>
  <c r="AG303" i="2"/>
  <c r="AF303" i="2"/>
  <c r="AE303" i="2"/>
  <c r="AG302" i="2"/>
  <c r="AF302" i="2"/>
  <c r="AE302" i="2"/>
  <c r="AI302" i="2" s="1"/>
  <c r="AG301" i="2"/>
  <c r="AF301" i="2"/>
  <c r="AE301" i="2"/>
  <c r="AI301" i="2" s="1"/>
  <c r="AG300" i="2"/>
  <c r="AF300" i="2"/>
  <c r="AE300" i="2"/>
  <c r="AG299" i="2"/>
  <c r="AF299" i="2"/>
  <c r="AE299" i="2"/>
  <c r="AI299" i="2" s="1"/>
  <c r="AG298" i="2"/>
  <c r="AF298" i="2"/>
  <c r="AE298" i="2"/>
  <c r="AI298" i="2" s="1"/>
  <c r="AG297" i="2"/>
  <c r="AF297" i="2"/>
  <c r="AE297" i="2"/>
  <c r="AI297" i="2" s="1"/>
  <c r="AG296" i="2"/>
  <c r="AF296" i="2"/>
  <c r="AE296" i="2"/>
  <c r="AI296" i="2" s="1"/>
  <c r="AI295" i="2"/>
  <c r="AG295" i="2"/>
  <c r="AH295" i="2" s="1"/>
  <c r="AF295" i="2"/>
  <c r="AE295" i="2"/>
  <c r="AG294" i="2"/>
  <c r="AF294" i="2"/>
  <c r="AE294" i="2"/>
  <c r="AI294" i="2" s="1"/>
  <c r="AI293" i="2"/>
  <c r="AG293" i="2"/>
  <c r="AF293" i="2"/>
  <c r="AE293" i="2"/>
  <c r="AG292" i="2"/>
  <c r="AF292" i="2"/>
  <c r="AE292" i="2"/>
  <c r="AI292" i="2" s="1"/>
  <c r="AG291" i="2"/>
  <c r="AF291" i="2"/>
  <c r="AE291" i="2"/>
  <c r="AI291" i="2" s="1"/>
  <c r="AG290" i="2"/>
  <c r="AF290" i="2"/>
  <c r="AE290" i="2"/>
  <c r="AG289" i="2"/>
  <c r="AF289" i="2"/>
  <c r="AE289" i="2"/>
  <c r="AI289" i="2" s="1"/>
  <c r="AG288" i="2"/>
  <c r="AF288" i="2"/>
  <c r="AE288" i="2"/>
  <c r="AI288" i="2" s="1"/>
  <c r="AG287" i="2"/>
  <c r="AF287" i="2"/>
  <c r="AE287" i="2"/>
  <c r="AG286" i="2"/>
  <c r="AF286" i="2"/>
  <c r="AE286" i="2"/>
  <c r="AI286" i="2" s="1"/>
  <c r="AG285" i="2"/>
  <c r="AF285" i="2"/>
  <c r="AE285" i="2"/>
  <c r="AI285" i="2" s="1"/>
  <c r="AG284" i="2"/>
  <c r="AF284" i="2"/>
  <c r="AE284" i="2"/>
  <c r="AG283" i="2"/>
  <c r="AF283" i="2"/>
  <c r="AE283" i="2"/>
  <c r="AI283" i="2" s="1"/>
  <c r="AG282" i="2"/>
  <c r="AF282" i="2"/>
  <c r="AH282" i="2" s="1"/>
  <c r="AJ282" i="2" s="1"/>
  <c r="AE282" i="2"/>
  <c r="AI282" i="2" s="1"/>
  <c r="AG281" i="2"/>
  <c r="AF281" i="2"/>
  <c r="AE281" i="2"/>
  <c r="AI281" i="2" s="1"/>
  <c r="AG280" i="2"/>
  <c r="AF280" i="2"/>
  <c r="AE280" i="2"/>
  <c r="AI280" i="2" s="1"/>
  <c r="AG279" i="2"/>
  <c r="AF279" i="2"/>
  <c r="AE279" i="2"/>
  <c r="AI279" i="2" s="1"/>
  <c r="AG278" i="2"/>
  <c r="AF278" i="2"/>
  <c r="AE278" i="2"/>
  <c r="AI278" i="2" s="1"/>
  <c r="AG277" i="2"/>
  <c r="AF277" i="2"/>
  <c r="AE277" i="2"/>
  <c r="AI277" i="2" s="1"/>
  <c r="AG276" i="2"/>
  <c r="AF276" i="2"/>
  <c r="AE276" i="2"/>
  <c r="AI276" i="2" s="1"/>
  <c r="AG275" i="2"/>
  <c r="AF275" i="2"/>
  <c r="AE275" i="2"/>
  <c r="AI275" i="2" s="1"/>
  <c r="AG274" i="2"/>
  <c r="AF274" i="2"/>
  <c r="AE274" i="2"/>
  <c r="AG273" i="2"/>
  <c r="AF273" i="2"/>
  <c r="AE273" i="2"/>
  <c r="AI273" i="2" s="1"/>
  <c r="AG272" i="2"/>
  <c r="AF272" i="2"/>
  <c r="AE272" i="2"/>
  <c r="AI272" i="2" s="1"/>
  <c r="AG271" i="2"/>
  <c r="AF271" i="2"/>
  <c r="AE271" i="2"/>
  <c r="AG270" i="2"/>
  <c r="AF270" i="2"/>
  <c r="AE270" i="2"/>
  <c r="AI270" i="2" s="1"/>
  <c r="AG269" i="2"/>
  <c r="AF269" i="2"/>
  <c r="AE269" i="2"/>
  <c r="AI269" i="2" s="1"/>
  <c r="AG268" i="2"/>
  <c r="AF268" i="2"/>
  <c r="AE268" i="2"/>
  <c r="AG267" i="2"/>
  <c r="AF267" i="2"/>
  <c r="AE267" i="2"/>
  <c r="AI267" i="2" s="1"/>
  <c r="AG266" i="2"/>
  <c r="AF266" i="2"/>
  <c r="AH266" i="2" s="1"/>
  <c r="AE266" i="2"/>
  <c r="AI266" i="2" s="1"/>
  <c r="AG265" i="2"/>
  <c r="AF265" i="2"/>
  <c r="AE265" i="2"/>
  <c r="AG264" i="2"/>
  <c r="AF264" i="2"/>
  <c r="AE264" i="2"/>
  <c r="AG263" i="2"/>
  <c r="AF263" i="2"/>
  <c r="AE263" i="2"/>
  <c r="AI263" i="2" s="1"/>
  <c r="AG262" i="2"/>
  <c r="AF262" i="2"/>
  <c r="AE262" i="2"/>
  <c r="AI262" i="2" s="1"/>
  <c r="AG261" i="2"/>
  <c r="AF261" i="2"/>
  <c r="AE261" i="2"/>
  <c r="AI261" i="2" s="1"/>
  <c r="AG260" i="2"/>
  <c r="AF260" i="2"/>
  <c r="AE260" i="2"/>
  <c r="AI260" i="2" s="1"/>
  <c r="AG259" i="2"/>
  <c r="AF259" i="2"/>
  <c r="AE259" i="2"/>
  <c r="AI259" i="2" s="1"/>
  <c r="AG258" i="2"/>
  <c r="AF258" i="2"/>
  <c r="AE258" i="2"/>
  <c r="AG257" i="2"/>
  <c r="AF257" i="2"/>
  <c r="AE257" i="2"/>
  <c r="AI257" i="2" s="1"/>
  <c r="AG256" i="2"/>
  <c r="AF256" i="2"/>
  <c r="AE256" i="2"/>
  <c r="AI256" i="2" s="1"/>
  <c r="AG255" i="2"/>
  <c r="AF255" i="2"/>
  <c r="AE255" i="2"/>
  <c r="AG254" i="2"/>
  <c r="AF254" i="2"/>
  <c r="AH254" i="2" s="1"/>
  <c r="AE254" i="2"/>
  <c r="AI254" i="2" s="1"/>
  <c r="AG253" i="2"/>
  <c r="AF253" i="2"/>
  <c r="AE253" i="2"/>
  <c r="AI253" i="2" s="1"/>
  <c r="AG252" i="2"/>
  <c r="AF252" i="2"/>
  <c r="AE252" i="2"/>
  <c r="AG251" i="2"/>
  <c r="AF251" i="2"/>
  <c r="AE251" i="2"/>
  <c r="AI251" i="2" s="1"/>
  <c r="AG250" i="2"/>
  <c r="AF250" i="2"/>
  <c r="AE250" i="2"/>
  <c r="AI250" i="2" s="1"/>
  <c r="AG249" i="2"/>
  <c r="AF249" i="2"/>
  <c r="AE249" i="2"/>
  <c r="AG248" i="2"/>
  <c r="AF248" i="2"/>
  <c r="AE248" i="2"/>
  <c r="AI248" i="2" s="1"/>
  <c r="AG247" i="2"/>
  <c r="AF247" i="2"/>
  <c r="AE247" i="2"/>
  <c r="AI247" i="2" s="1"/>
  <c r="AG246" i="2"/>
  <c r="AF246" i="2"/>
  <c r="AE246" i="2"/>
  <c r="AI246" i="2" s="1"/>
  <c r="AG245" i="2"/>
  <c r="AF245" i="2"/>
  <c r="AE245" i="2"/>
  <c r="AI245" i="2" s="1"/>
  <c r="AG244" i="2"/>
  <c r="AF244" i="2"/>
  <c r="AE244" i="2"/>
  <c r="AI244" i="2" s="1"/>
  <c r="AI243" i="2"/>
  <c r="AG243" i="2"/>
  <c r="AF243" i="2"/>
  <c r="AE243" i="2"/>
  <c r="AG242" i="2"/>
  <c r="AF242" i="2"/>
  <c r="AE242" i="2"/>
  <c r="AG241" i="2"/>
  <c r="AF241" i="2"/>
  <c r="AE241" i="2"/>
  <c r="AI241" i="2" s="1"/>
  <c r="AG240" i="2"/>
  <c r="AF240" i="2"/>
  <c r="AE240" i="2"/>
  <c r="AI240" i="2" s="1"/>
  <c r="AG239" i="2"/>
  <c r="AF239" i="2"/>
  <c r="AE239" i="2"/>
  <c r="AG238" i="2"/>
  <c r="AF238" i="2"/>
  <c r="AE238" i="2"/>
  <c r="AI238" i="2" s="1"/>
  <c r="AG237" i="2"/>
  <c r="AF237" i="2"/>
  <c r="AE237" i="2"/>
  <c r="AI237" i="2" s="1"/>
  <c r="AG236" i="2"/>
  <c r="AF236" i="2"/>
  <c r="AE236" i="2"/>
  <c r="AG235" i="2"/>
  <c r="AF235" i="2"/>
  <c r="AE235" i="2"/>
  <c r="AI235" i="2" s="1"/>
  <c r="AG234" i="2"/>
  <c r="AF234" i="2"/>
  <c r="AE234" i="2"/>
  <c r="AI234" i="2" s="1"/>
  <c r="AG233" i="2"/>
  <c r="AF233" i="2"/>
  <c r="AE233" i="2"/>
  <c r="AG232" i="2"/>
  <c r="AF232" i="2"/>
  <c r="AE232" i="2"/>
  <c r="AG231" i="2"/>
  <c r="AF231" i="2"/>
  <c r="AE231" i="2"/>
  <c r="AI231" i="2" s="1"/>
  <c r="AG230" i="2"/>
  <c r="AF230" i="2"/>
  <c r="AE230" i="2"/>
  <c r="AI230" i="2" s="1"/>
  <c r="AG229" i="2"/>
  <c r="AF229" i="2"/>
  <c r="AE229" i="2"/>
  <c r="AI229" i="2" s="1"/>
  <c r="AG228" i="2"/>
  <c r="AF228" i="2"/>
  <c r="AE228" i="2"/>
  <c r="AI228" i="2" s="1"/>
  <c r="AG227" i="2"/>
  <c r="AF227" i="2"/>
  <c r="AE227" i="2"/>
  <c r="AI227" i="2" s="1"/>
  <c r="AG226" i="2"/>
  <c r="AF226" i="2"/>
  <c r="AE226" i="2"/>
  <c r="AG225" i="2"/>
  <c r="AF225" i="2"/>
  <c r="AE225" i="2"/>
  <c r="AI225" i="2" s="1"/>
  <c r="AG224" i="2"/>
  <c r="AF224" i="2"/>
  <c r="AE224" i="2"/>
  <c r="AI224" i="2" s="1"/>
  <c r="AG223" i="2"/>
  <c r="AF223" i="2"/>
  <c r="AE223" i="2"/>
  <c r="AG222" i="2"/>
  <c r="AF222" i="2"/>
  <c r="AE222" i="2"/>
  <c r="AI222" i="2" s="1"/>
  <c r="AG221" i="2"/>
  <c r="AF221" i="2"/>
  <c r="AE221" i="2"/>
  <c r="AI221" i="2" s="1"/>
  <c r="AG220" i="2"/>
  <c r="AF220" i="2"/>
  <c r="AE220" i="2"/>
  <c r="AG219" i="2"/>
  <c r="AF219" i="2"/>
  <c r="AE219" i="2"/>
  <c r="AI219" i="2" s="1"/>
  <c r="AG218" i="2"/>
  <c r="AF218" i="2"/>
  <c r="AE218" i="2"/>
  <c r="AI218" i="2" s="1"/>
  <c r="AG217" i="2"/>
  <c r="AF217" i="2"/>
  <c r="AE217" i="2"/>
  <c r="AG216" i="2"/>
  <c r="AF216" i="2"/>
  <c r="AE216" i="2"/>
  <c r="AG215" i="2"/>
  <c r="AF215" i="2"/>
  <c r="AE215" i="2"/>
  <c r="AI215" i="2" s="1"/>
  <c r="AG214" i="2"/>
  <c r="AF214" i="2"/>
  <c r="AE214" i="2"/>
  <c r="AI214" i="2" s="1"/>
  <c r="AG213" i="2"/>
  <c r="AF213" i="2"/>
  <c r="AE213" i="2"/>
  <c r="AI213" i="2" s="1"/>
  <c r="AG212" i="2"/>
  <c r="AF212" i="2"/>
  <c r="AE212" i="2"/>
  <c r="AI212" i="2" s="1"/>
  <c r="AG211" i="2"/>
  <c r="AF211" i="2"/>
  <c r="AE211" i="2"/>
  <c r="AI211" i="2" s="1"/>
  <c r="AG210" i="2"/>
  <c r="AF210" i="2"/>
  <c r="AE210" i="2"/>
  <c r="AG209" i="2"/>
  <c r="AF209" i="2"/>
  <c r="AE209" i="2"/>
  <c r="AI209" i="2" s="1"/>
  <c r="AG208" i="2"/>
  <c r="AF208" i="2"/>
  <c r="AE208" i="2"/>
  <c r="AI208" i="2" s="1"/>
  <c r="AG207" i="2"/>
  <c r="AF207" i="2"/>
  <c r="AE207" i="2"/>
  <c r="AG206" i="2"/>
  <c r="AF206" i="2"/>
  <c r="AE206" i="2"/>
  <c r="AI206" i="2" s="1"/>
  <c r="AG205" i="2"/>
  <c r="AF205" i="2"/>
  <c r="AE205" i="2"/>
  <c r="AI205" i="2" s="1"/>
  <c r="AG204" i="2"/>
  <c r="AF204" i="2"/>
  <c r="AE204" i="2"/>
  <c r="AG203" i="2"/>
  <c r="AF203" i="2"/>
  <c r="AE203" i="2"/>
  <c r="AI203" i="2" s="1"/>
  <c r="AI202" i="2"/>
  <c r="AG202" i="2"/>
  <c r="AF202" i="2"/>
  <c r="AE202" i="2"/>
  <c r="AG201" i="2"/>
  <c r="AF201" i="2"/>
  <c r="AE201" i="2"/>
  <c r="AG200" i="2"/>
  <c r="AF200" i="2"/>
  <c r="AE200" i="2"/>
  <c r="AI200" i="2" s="1"/>
  <c r="AG199" i="2"/>
  <c r="AF199" i="2"/>
  <c r="AE199" i="2"/>
  <c r="AI199" i="2" s="1"/>
  <c r="AG198" i="2"/>
  <c r="AF198" i="2"/>
  <c r="AE198" i="2"/>
  <c r="AI198" i="2" s="1"/>
  <c r="AG197" i="2"/>
  <c r="AF197" i="2"/>
  <c r="AE197" i="2"/>
  <c r="AI197" i="2" s="1"/>
  <c r="AG196" i="2"/>
  <c r="AF196" i="2"/>
  <c r="AE196" i="2"/>
  <c r="AI196" i="2" s="1"/>
  <c r="AG195" i="2"/>
  <c r="AF195" i="2"/>
  <c r="AE195" i="2"/>
  <c r="AI195" i="2" s="1"/>
  <c r="AG194" i="2"/>
  <c r="AF194" i="2"/>
  <c r="AE194" i="2"/>
  <c r="AG193" i="2"/>
  <c r="AF193" i="2"/>
  <c r="AE193" i="2"/>
  <c r="AI193" i="2" s="1"/>
  <c r="AG192" i="2"/>
  <c r="AF192" i="2"/>
  <c r="AE192" i="2"/>
  <c r="AI192" i="2" s="1"/>
  <c r="AG191" i="2"/>
  <c r="AF191" i="2"/>
  <c r="AE191" i="2"/>
  <c r="AG190" i="2"/>
  <c r="AF190" i="2"/>
  <c r="AE190" i="2"/>
  <c r="AI190" i="2" s="1"/>
  <c r="AG189" i="2"/>
  <c r="AF189" i="2"/>
  <c r="AE189" i="2"/>
  <c r="AI189" i="2" s="1"/>
  <c r="AG188" i="2"/>
  <c r="AF188" i="2"/>
  <c r="AE188" i="2"/>
  <c r="AG187" i="2"/>
  <c r="AF187" i="2"/>
  <c r="AE187" i="2"/>
  <c r="AI187" i="2" s="1"/>
  <c r="AG186" i="2"/>
  <c r="AF186" i="2"/>
  <c r="AE186" i="2"/>
  <c r="AI186" i="2" s="1"/>
  <c r="AG185" i="2"/>
  <c r="AF185" i="2"/>
  <c r="AE185" i="2"/>
  <c r="AG184" i="2"/>
  <c r="AF184" i="2"/>
  <c r="AE184" i="2"/>
  <c r="AI184" i="2" s="1"/>
  <c r="AG183" i="2"/>
  <c r="AF183" i="2"/>
  <c r="AE183" i="2"/>
  <c r="AI183" i="2" s="1"/>
  <c r="AG182" i="2"/>
  <c r="AF182" i="2"/>
  <c r="AE182" i="2"/>
  <c r="AI182" i="2" s="1"/>
  <c r="AG181" i="2"/>
  <c r="AF181" i="2"/>
  <c r="AE181" i="2"/>
  <c r="AI181" i="2" s="1"/>
  <c r="AG180" i="2"/>
  <c r="AF180" i="2"/>
  <c r="AE180" i="2"/>
  <c r="AI180" i="2" s="1"/>
  <c r="AG179" i="2"/>
  <c r="AF179" i="2"/>
  <c r="AE179" i="2"/>
  <c r="AI179" i="2" s="1"/>
  <c r="AG178" i="2"/>
  <c r="AF178" i="2"/>
  <c r="AE178" i="2"/>
  <c r="AG177" i="2"/>
  <c r="AF177" i="2"/>
  <c r="AE177" i="2"/>
  <c r="AI177" i="2" s="1"/>
  <c r="AG176" i="2"/>
  <c r="AF176" i="2"/>
  <c r="AE176" i="2"/>
  <c r="AI176" i="2" s="1"/>
  <c r="AG175" i="2"/>
  <c r="AF175" i="2"/>
  <c r="AE175" i="2"/>
  <c r="AG174" i="2"/>
  <c r="AF174" i="2"/>
  <c r="AE174" i="2"/>
  <c r="AI174" i="2" s="1"/>
  <c r="AG173" i="2"/>
  <c r="AF173" i="2"/>
  <c r="AE173" i="2"/>
  <c r="AI173" i="2" s="1"/>
  <c r="AG172" i="2"/>
  <c r="AF172" i="2"/>
  <c r="AE172" i="2"/>
  <c r="AG171" i="2"/>
  <c r="AF171" i="2"/>
  <c r="AE171" i="2"/>
  <c r="AI171" i="2" s="1"/>
  <c r="AG170" i="2"/>
  <c r="AF170" i="2"/>
  <c r="AE170" i="2"/>
  <c r="AI170" i="2" s="1"/>
  <c r="AG169" i="2"/>
  <c r="AF169" i="2"/>
  <c r="AE169" i="2"/>
  <c r="AG168" i="2"/>
  <c r="AF168" i="2"/>
  <c r="AE168" i="2"/>
  <c r="AI168" i="2" s="1"/>
  <c r="AG167" i="2"/>
  <c r="AF167" i="2"/>
  <c r="AE167" i="2"/>
  <c r="AI167" i="2" s="1"/>
  <c r="AI166" i="2"/>
  <c r="AG166" i="2"/>
  <c r="AF166" i="2"/>
  <c r="AE166" i="2"/>
  <c r="AG165" i="2"/>
  <c r="AF165" i="2"/>
  <c r="AE165" i="2"/>
  <c r="AI165" i="2" s="1"/>
  <c r="AG164" i="2"/>
  <c r="AF164" i="2"/>
  <c r="AE164" i="2"/>
  <c r="AI164" i="2" s="1"/>
  <c r="AG163" i="2"/>
  <c r="AF163" i="2"/>
  <c r="AE163" i="2"/>
  <c r="AI163" i="2" s="1"/>
  <c r="AG162" i="2"/>
  <c r="AF162" i="2"/>
  <c r="AE162" i="2"/>
  <c r="AI161" i="2"/>
  <c r="AG161" i="2"/>
  <c r="AF161" i="2"/>
  <c r="AE161" i="2"/>
  <c r="AG160" i="2"/>
  <c r="AF160" i="2"/>
  <c r="AE160" i="2"/>
  <c r="AI160" i="2" s="1"/>
  <c r="AG159" i="2"/>
  <c r="AF159" i="2"/>
  <c r="AE159" i="2"/>
  <c r="AG158" i="2"/>
  <c r="AF158" i="2"/>
  <c r="AE158" i="2"/>
  <c r="AI158" i="2" s="1"/>
  <c r="AG157" i="2"/>
  <c r="AF157" i="2"/>
  <c r="AE157" i="2"/>
  <c r="AI157" i="2" s="1"/>
  <c r="AG156" i="2"/>
  <c r="AF156" i="2"/>
  <c r="AE156" i="2"/>
  <c r="AG155" i="2"/>
  <c r="AF155" i="2"/>
  <c r="AE155" i="2"/>
  <c r="AI155" i="2" s="1"/>
  <c r="AG154" i="2"/>
  <c r="AF154" i="2"/>
  <c r="AE154" i="2"/>
  <c r="AI154" i="2" s="1"/>
  <c r="AG153" i="2"/>
  <c r="AF153" i="2"/>
  <c r="AE153" i="2"/>
  <c r="AG152" i="2"/>
  <c r="AF152" i="2"/>
  <c r="AE152" i="2"/>
  <c r="AI152" i="2" s="1"/>
  <c r="AG151" i="2"/>
  <c r="AF151" i="2"/>
  <c r="AE151" i="2"/>
  <c r="AI151" i="2" s="1"/>
  <c r="AG150" i="2"/>
  <c r="AF150" i="2"/>
  <c r="AE150" i="2"/>
  <c r="AI150" i="2" s="1"/>
  <c r="AI149" i="2"/>
  <c r="AG149" i="2"/>
  <c r="AF149" i="2"/>
  <c r="AE149" i="2"/>
  <c r="AG148" i="2"/>
  <c r="AF148" i="2"/>
  <c r="AE148" i="2"/>
  <c r="AI148" i="2" s="1"/>
  <c r="AG147" i="2"/>
  <c r="AF147" i="2"/>
  <c r="AE147" i="2"/>
  <c r="AI147" i="2" s="1"/>
  <c r="AG146" i="2"/>
  <c r="AF146" i="2"/>
  <c r="AE146" i="2"/>
  <c r="AG145" i="2"/>
  <c r="AF145" i="2"/>
  <c r="AE145" i="2"/>
  <c r="AI145" i="2" s="1"/>
  <c r="AG144" i="2"/>
  <c r="AF144" i="2"/>
  <c r="AE144" i="2"/>
  <c r="AI144" i="2" s="1"/>
  <c r="AG143" i="2"/>
  <c r="AF143" i="2"/>
  <c r="AE143" i="2"/>
  <c r="AG142" i="2"/>
  <c r="AF142" i="2"/>
  <c r="AH142" i="2" s="1"/>
  <c r="AE142" i="2"/>
  <c r="AI142" i="2" s="1"/>
  <c r="AG141" i="2"/>
  <c r="AF141" i="2"/>
  <c r="AE141" i="2"/>
  <c r="AI141" i="2" s="1"/>
  <c r="AG140" i="2"/>
  <c r="AF140" i="2"/>
  <c r="AE140" i="2"/>
  <c r="AG139" i="2"/>
  <c r="AF139" i="2"/>
  <c r="AE139" i="2"/>
  <c r="AI139" i="2" s="1"/>
  <c r="AG138" i="2"/>
  <c r="AF138" i="2"/>
  <c r="AE138" i="2"/>
  <c r="AI138" i="2" s="1"/>
  <c r="AG137" i="2"/>
  <c r="AF137" i="2"/>
  <c r="AE137" i="2"/>
  <c r="AI136" i="2"/>
  <c r="AG136" i="2"/>
  <c r="AF136" i="2"/>
  <c r="AE136" i="2"/>
  <c r="AG135" i="2"/>
  <c r="AF135" i="2"/>
  <c r="AE135" i="2"/>
  <c r="AI135" i="2" s="1"/>
  <c r="AG134" i="2"/>
  <c r="AF134" i="2"/>
  <c r="AE134" i="2"/>
  <c r="AI134" i="2" s="1"/>
  <c r="AG133" i="2"/>
  <c r="AF133" i="2"/>
  <c r="AE133" i="2"/>
  <c r="AI133" i="2" s="1"/>
  <c r="AG132" i="2"/>
  <c r="AF132" i="2"/>
  <c r="AE132" i="2"/>
  <c r="AI132" i="2" s="1"/>
  <c r="AG131" i="2"/>
  <c r="AF131" i="2"/>
  <c r="AE131" i="2"/>
  <c r="AI131" i="2" s="1"/>
  <c r="AG130" i="2"/>
  <c r="AF130" i="2"/>
  <c r="AE130" i="2"/>
  <c r="AI129" i="2"/>
  <c r="AG129" i="2"/>
  <c r="AF129" i="2"/>
  <c r="AE129" i="2"/>
  <c r="AG128" i="2"/>
  <c r="AF128" i="2"/>
  <c r="AE128" i="2"/>
  <c r="AI128" i="2" s="1"/>
  <c r="AG127" i="2"/>
  <c r="AF127" i="2"/>
  <c r="AE127" i="2"/>
  <c r="AG126" i="2"/>
  <c r="AF126" i="2"/>
  <c r="AE126" i="2"/>
  <c r="AI126" i="2" s="1"/>
  <c r="AG125" i="2"/>
  <c r="AF125" i="2"/>
  <c r="AE125" i="2"/>
  <c r="AI125" i="2" s="1"/>
  <c r="AG124" i="2"/>
  <c r="AF124" i="2"/>
  <c r="AE124" i="2"/>
  <c r="AG123" i="2"/>
  <c r="AF123" i="2"/>
  <c r="AE123" i="2"/>
  <c r="AI123" i="2" s="1"/>
  <c r="AG122" i="2"/>
  <c r="AF122" i="2"/>
  <c r="AE122" i="2"/>
  <c r="AI122" i="2" s="1"/>
  <c r="AG121" i="2"/>
  <c r="AF121" i="2"/>
  <c r="AE121" i="2"/>
  <c r="AG120" i="2"/>
  <c r="AF120" i="2"/>
  <c r="AE120" i="2"/>
  <c r="AI120" i="2" s="1"/>
  <c r="AI119" i="2"/>
  <c r="AG119" i="2"/>
  <c r="AF119" i="2"/>
  <c r="AH119" i="2" s="1"/>
  <c r="AJ119" i="2" s="1"/>
  <c r="AE119" i="2"/>
  <c r="AG118" i="2"/>
  <c r="AF118" i="2"/>
  <c r="AE118" i="2"/>
  <c r="AI118" i="2" s="1"/>
  <c r="AG117" i="2"/>
  <c r="AF117" i="2"/>
  <c r="AE117" i="2"/>
  <c r="AI117" i="2" s="1"/>
  <c r="AG116" i="2"/>
  <c r="AF116" i="2"/>
  <c r="AE116" i="2"/>
  <c r="AI116" i="2" s="1"/>
  <c r="AG115" i="2"/>
  <c r="AF115" i="2"/>
  <c r="AE115" i="2"/>
  <c r="AI115" i="2" s="1"/>
  <c r="AG114" i="2"/>
  <c r="AF114" i="2"/>
  <c r="AE114" i="2"/>
  <c r="AG113" i="2"/>
  <c r="AF113" i="2"/>
  <c r="AE113" i="2"/>
  <c r="AI113" i="2" s="1"/>
  <c r="AG112" i="2"/>
  <c r="AF112" i="2"/>
  <c r="AE112" i="2"/>
  <c r="AI112" i="2" s="1"/>
  <c r="AG111" i="2"/>
  <c r="AF111" i="2"/>
  <c r="AE111" i="2"/>
  <c r="AG110" i="2"/>
  <c r="AF110" i="2"/>
  <c r="AE110" i="2"/>
  <c r="AI110" i="2" s="1"/>
  <c r="AG109" i="2"/>
  <c r="AF109" i="2"/>
  <c r="AE109" i="2"/>
  <c r="AI109" i="2" s="1"/>
  <c r="AG108" i="2"/>
  <c r="AF108" i="2"/>
  <c r="AE108" i="2"/>
  <c r="AG107" i="2"/>
  <c r="AF107" i="2"/>
  <c r="AE107" i="2"/>
  <c r="AI107" i="2" s="1"/>
  <c r="AH106" i="2"/>
  <c r="AG106" i="2"/>
  <c r="AF106" i="2"/>
  <c r="AE106" i="2"/>
  <c r="AI106" i="2" s="1"/>
  <c r="AG105" i="2"/>
  <c r="AF105" i="2"/>
  <c r="AE105" i="2"/>
  <c r="AI104" i="2"/>
  <c r="AG104" i="2"/>
  <c r="AF104" i="2"/>
  <c r="AE104" i="2"/>
  <c r="AG103" i="2"/>
  <c r="AF103" i="2"/>
  <c r="AE103" i="2"/>
  <c r="AI103" i="2" s="1"/>
  <c r="AI102" i="2"/>
  <c r="AG102" i="2"/>
  <c r="AF102" i="2"/>
  <c r="AE102" i="2"/>
  <c r="AG101" i="2"/>
  <c r="AF101" i="2"/>
  <c r="AE101" i="2"/>
  <c r="AI101" i="2" s="1"/>
  <c r="AG100" i="2"/>
  <c r="AF100" i="2"/>
  <c r="AE100" i="2"/>
  <c r="AI100" i="2" s="1"/>
  <c r="AG99" i="2"/>
  <c r="AF99" i="2"/>
  <c r="AE99" i="2"/>
  <c r="AI99" i="2" s="1"/>
  <c r="AG98" i="2"/>
  <c r="AF98" i="2"/>
  <c r="AE98" i="2"/>
  <c r="AG97" i="2"/>
  <c r="AF97" i="2"/>
  <c r="AE97" i="2"/>
  <c r="AI97" i="2" s="1"/>
  <c r="AG96" i="2"/>
  <c r="AF96" i="2"/>
  <c r="AE96" i="2"/>
  <c r="AI96" i="2" s="1"/>
  <c r="AG95" i="2"/>
  <c r="AF95" i="2"/>
  <c r="AE95" i="2"/>
  <c r="AG94" i="2"/>
  <c r="AF94" i="2"/>
  <c r="AH94" i="2" s="1"/>
  <c r="AE94" i="2"/>
  <c r="AI94" i="2" s="1"/>
  <c r="AG93" i="2"/>
  <c r="AF93" i="2"/>
  <c r="AE93" i="2"/>
  <c r="AI93" i="2" s="1"/>
  <c r="AG92" i="2"/>
  <c r="AF92" i="2"/>
  <c r="AE92" i="2"/>
  <c r="AG91" i="2"/>
  <c r="AF91" i="2"/>
  <c r="AE91" i="2"/>
  <c r="AI91" i="2" s="1"/>
  <c r="AG90" i="2"/>
  <c r="AF90" i="2"/>
  <c r="AE90" i="2"/>
  <c r="AI90" i="2" s="1"/>
  <c r="AG89" i="2"/>
  <c r="AF89" i="2"/>
  <c r="AE89" i="2"/>
  <c r="AG88" i="2"/>
  <c r="AF88" i="2"/>
  <c r="AE88" i="2"/>
  <c r="AG87" i="2"/>
  <c r="AF87" i="2"/>
  <c r="AH87" i="2" s="1"/>
  <c r="AJ87" i="2" s="1"/>
  <c r="AE87" i="2"/>
  <c r="AI87" i="2" s="1"/>
  <c r="AG86" i="2"/>
  <c r="AF86" i="2"/>
  <c r="AE86" i="2"/>
  <c r="AI86" i="2" s="1"/>
  <c r="AG85" i="2"/>
  <c r="AF85" i="2"/>
  <c r="AE85" i="2"/>
  <c r="AI85" i="2" s="1"/>
  <c r="AG84" i="2"/>
  <c r="AF84" i="2"/>
  <c r="AE84" i="2"/>
  <c r="AI84" i="2" s="1"/>
  <c r="AG83" i="2"/>
  <c r="AF83" i="2"/>
  <c r="AE83" i="2"/>
  <c r="AI83" i="2" s="1"/>
  <c r="AG82" i="2"/>
  <c r="AF82" i="2"/>
  <c r="AE82" i="2"/>
  <c r="AG81" i="2"/>
  <c r="AF81" i="2"/>
  <c r="AE81" i="2"/>
  <c r="AI81" i="2" s="1"/>
  <c r="AG80" i="2"/>
  <c r="AF80" i="2"/>
  <c r="AE80" i="2"/>
  <c r="AI80" i="2" s="1"/>
  <c r="AG79" i="2"/>
  <c r="AF79" i="2"/>
  <c r="AE79" i="2"/>
  <c r="AG78" i="2"/>
  <c r="AF78" i="2"/>
  <c r="AH78" i="2" s="1"/>
  <c r="AE78" i="2"/>
  <c r="AI78" i="2" s="1"/>
  <c r="AG77" i="2"/>
  <c r="AF77" i="2"/>
  <c r="AE77" i="2"/>
  <c r="AI77" i="2" s="1"/>
  <c r="AG76" i="2"/>
  <c r="AF76" i="2"/>
  <c r="AE76" i="2"/>
  <c r="AG75" i="2"/>
  <c r="AF75" i="2"/>
  <c r="AE75" i="2"/>
  <c r="AI75" i="2" s="1"/>
  <c r="AG74" i="2"/>
  <c r="AF74" i="2"/>
  <c r="AE74" i="2"/>
  <c r="AI74" i="2" s="1"/>
  <c r="AG73" i="2"/>
  <c r="AF73" i="2"/>
  <c r="AE73" i="2"/>
  <c r="AG72" i="2"/>
  <c r="AF72" i="2"/>
  <c r="AE72" i="2"/>
  <c r="AI72" i="2" s="1"/>
  <c r="AG71" i="2"/>
  <c r="AF71" i="2"/>
  <c r="AE71" i="2"/>
  <c r="AI71" i="2" s="1"/>
  <c r="AG70" i="2"/>
  <c r="AF70" i="2"/>
  <c r="AE70" i="2"/>
  <c r="AI70" i="2" s="1"/>
  <c r="AG69" i="2"/>
  <c r="AF69" i="2"/>
  <c r="AE69" i="2"/>
  <c r="AI69" i="2" s="1"/>
  <c r="AI68" i="2"/>
  <c r="AG68" i="2"/>
  <c r="AF68" i="2"/>
  <c r="AE68" i="2"/>
  <c r="AG67" i="2"/>
  <c r="AF67" i="2"/>
  <c r="AE67" i="2"/>
  <c r="AI67" i="2" s="1"/>
  <c r="AG66" i="2"/>
  <c r="AF66" i="2"/>
  <c r="AE66" i="2"/>
  <c r="AG65" i="2"/>
  <c r="AF65" i="2"/>
  <c r="AE65" i="2"/>
  <c r="AI65" i="2" s="1"/>
  <c r="AG64" i="2"/>
  <c r="AF64" i="2"/>
  <c r="AE64" i="2"/>
  <c r="AI64" i="2" s="1"/>
  <c r="AG63" i="2"/>
  <c r="AF63" i="2"/>
  <c r="AE63" i="2"/>
  <c r="AG62" i="2"/>
  <c r="AF62" i="2"/>
  <c r="AE62" i="2"/>
  <c r="AI62" i="2" s="1"/>
  <c r="AG61" i="2"/>
  <c r="AF61" i="2"/>
  <c r="AE61" i="2"/>
  <c r="AI61" i="2" s="1"/>
  <c r="AG60" i="2"/>
  <c r="AF60" i="2"/>
  <c r="AE60" i="2"/>
  <c r="AG59" i="2"/>
  <c r="AF59" i="2"/>
  <c r="AE59" i="2"/>
  <c r="AI59" i="2" s="1"/>
  <c r="AG58" i="2"/>
  <c r="AF58" i="2"/>
  <c r="AE58" i="2"/>
  <c r="AI58" i="2" s="1"/>
  <c r="AG57" i="2"/>
  <c r="AF57" i="2"/>
  <c r="AE57" i="2"/>
  <c r="AG56" i="2"/>
  <c r="AF56" i="2"/>
  <c r="AE56" i="2"/>
  <c r="AG55" i="2"/>
  <c r="AF55" i="2"/>
  <c r="AE55" i="2"/>
  <c r="AI55" i="2" s="1"/>
  <c r="AG54" i="2"/>
  <c r="AF54" i="2"/>
  <c r="AE54" i="2"/>
  <c r="AI54" i="2" s="1"/>
  <c r="AG53" i="2"/>
  <c r="AF53" i="2"/>
  <c r="AE53" i="2"/>
  <c r="AI53" i="2" s="1"/>
  <c r="AG52" i="2"/>
  <c r="AF52" i="2"/>
  <c r="AE52" i="2"/>
  <c r="AI52" i="2" s="1"/>
  <c r="AG51" i="2"/>
  <c r="AF51" i="2"/>
  <c r="AE51" i="2"/>
  <c r="AI51" i="2" s="1"/>
  <c r="AG50" i="2"/>
  <c r="AF50" i="2"/>
  <c r="AE50" i="2"/>
  <c r="AG49" i="2"/>
  <c r="AF49" i="2"/>
  <c r="AE49" i="2"/>
  <c r="AI49" i="2" s="1"/>
  <c r="AG48" i="2"/>
  <c r="AF48" i="2"/>
  <c r="AE48" i="2"/>
  <c r="AI48" i="2" s="1"/>
  <c r="AG47" i="2"/>
  <c r="AF47" i="2"/>
  <c r="AE47" i="2"/>
  <c r="AG46" i="2"/>
  <c r="AF46" i="2"/>
  <c r="AE46" i="2"/>
  <c r="AI46" i="2" s="1"/>
  <c r="AG45" i="2"/>
  <c r="AF45" i="2"/>
  <c r="AE45" i="2"/>
  <c r="AI45" i="2" s="1"/>
  <c r="AG44" i="2"/>
  <c r="AF44" i="2"/>
  <c r="AE44" i="2"/>
  <c r="AG43" i="2"/>
  <c r="AF43" i="2"/>
  <c r="AE43" i="2"/>
  <c r="AI43" i="2" s="1"/>
  <c r="AG42" i="2"/>
  <c r="AF42" i="2"/>
  <c r="AE42" i="2"/>
  <c r="AI42" i="2" s="1"/>
  <c r="AG41" i="2"/>
  <c r="AF41" i="2"/>
  <c r="AE41" i="2"/>
  <c r="AI41" i="2" s="1"/>
  <c r="AG40" i="2"/>
  <c r="AF40" i="2"/>
  <c r="AE40" i="2"/>
  <c r="AI40" i="2" s="1"/>
  <c r="AG39" i="2"/>
  <c r="AF39" i="2"/>
  <c r="AE39" i="2"/>
  <c r="AI39" i="2" s="1"/>
  <c r="AG38" i="2"/>
  <c r="AF38" i="2"/>
  <c r="AE38" i="2"/>
  <c r="AI38" i="2" s="1"/>
  <c r="AG37" i="2"/>
  <c r="AF37" i="2"/>
  <c r="AE37" i="2"/>
  <c r="AI37" i="2" s="1"/>
  <c r="AG36" i="2"/>
  <c r="AF36" i="2"/>
  <c r="AE36" i="2"/>
  <c r="AI36" i="2" s="1"/>
  <c r="AG35" i="2"/>
  <c r="AF35" i="2"/>
  <c r="AE35" i="2"/>
  <c r="AI35" i="2" s="1"/>
  <c r="AG34" i="2"/>
  <c r="AF34" i="2"/>
  <c r="AE34" i="2"/>
  <c r="AG33" i="2"/>
  <c r="AF33" i="2"/>
  <c r="AE33" i="2"/>
  <c r="AI33" i="2" s="1"/>
  <c r="AG32" i="2"/>
  <c r="AF32" i="2"/>
  <c r="AE32" i="2"/>
  <c r="AI32" i="2" s="1"/>
  <c r="AG31" i="2"/>
  <c r="AF31" i="2"/>
  <c r="AE31" i="2"/>
  <c r="AG30" i="2"/>
  <c r="AF30" i="2"/>
  <c r="AE30" i="2"/>
  <c r="AI30" i="2" s="1"/>
  <c r="AG29" i="2"/>
  <c r="AF29" i="2"/>
  <c r="AE29" i="2"/>
  <c r="AI29" i="2" s="1"/>
  <c r="AG28" i="2"/>
  <c r="AF28" i="2"/>
  <c r="AE28" i="2"/>
  <c r="AG27" i="2"/>
  <c r="AF27" i="2"/>
  <c r="AE27" i="2"/>
  <c r="AI27" i="2" s="1"/>
  <c r="AG26" i="2"/>
  <c r="AF26" i="2"/>
  <c r="AE26" i="2"/>
  <c r="AI26" i="2" s="1"/>
  <c r="AG25" i="2"/>
  <c r="AF25" i="2"/>
  <c r="AE25" i="2"/>
  <c r="AI25" i="2" s="1"/>
  <c r="AG24" i="2"/>
  <c r="AF24" i="2"/>
  <c r="AE24" i="2"/>
  <c r="AI24" i="2" s="1"/>
  <c r="AG23" i="2"/>
  <c r="AF23" i="2"/>
  <c r="AE23" i="2"/>
  <c r="AI23" i="2" s="1"/>
  <c r="AG22" i="2"/>
  <c r="AF22" i="2"/>
  <c r="AE22" i="2"/>
  <c r="AI22" i="2" s="1"/>
  <c r="AG21" i="2"/>
  <c r="AF21" i="2"/>
  <c r="AE21" i="2"/>
  <c r="AI21" i="2" s="1"/>
  <c r="AG20" i="2"/>
  <c r="AF20" i="2"/>
  <c r="AE20" i="2"/>
  <c r="AI20" i="2" s="1"/>
  <c r="AG19" i="2"/>
  <c r="AF19" i="2"/>
  <c r="AE19" i="2"/>
  <c r="AI19" i="2" s="1"/>
  <c r="AG18" i="2"/>
  <c r="AF18" i="2"/>
  <c r="AE18" i="2"/>
  <c r="AI17" i="2"/>
  <c r="AG17" i="2"/>
  <c r="AF17" i="2"/>
  <c r="AE17" i="2"/>
  <c r="AG16" i="2"/>
  <c r="AF16" i="2"/>
  <c r="AE16" i="2"/>
  <c r="AI16" i="2" s="1"/>
  <c r="AG15" i="2"/>
  <c r="AF15" i="2"/>
  <c r="AE15" i="2"/>
  <c r="AG14" i="2"/>
  <c r="AF14" i="2"/>
  <c r="AE14" i="2"/>
  <c r="AI14" i="2" s="1"/>
  <c r="AG13" i="2"/>
  <c r="AF13" i="2"/>
  <c r="AE13" i="2"/>
  <c r="AI13" i="2" s="1"/>
  <c r="AG12" i="2"/>
  <c r="AF12" i="2"/>
  <c r="AE12" i="2"/>
  <c r="AG11" i="2"/>
  <c r="AF11" i="2"/>
  <c r="AE11" i="2"/>
  <c r="AI11" i="2" s="1"/>
  <c r="AG10" i="2"/>
  <c r="AF10" i="2"/>
  <c r="AH10" i="2" s="1"/>
  <c r="AJ10" i="2" s="1"/>
  <c r="AE10" i="2"/>
  <c r="AI10" i="2" s="1"/>
  <c r="AG9" i="2"/>
  <c r="AF9" i="2"/>
  <c r="AE9" i="2"/>
  <c r="AI9" i="2" s="1"/>
  <c r="AG8" i="2"/>
  <c r="AF8" i="2"/>
  <c r="AE8" i="2"/>
  <c r="AI8" i="2" s="1"/>
  <c r="AG7" i="2"/>
  <c r="AF7" i="2"/>
  <c r="AE7" i="2"/>
  <c r="AI7" i="2" s="1"/>
  <c r="AG6" i="2"/>
  <c r="AF6" i="2"/>
  <c r="AE6" i="2"/>
  <c r="AI6" i="2" s="1"/>
  <c r="AG5" i="2"/>
  <c r="AF5" i="2"/>
  <c r="AE5" i="2"/>
  <c r="AI5" i="2" s="1"/>
  <c r="AG4" i="2"/>
  <c r="AF4" i="2"/>
  <c r="AE4" i="2"/>
  <c r="AI4" i="2" s="1"/>
  <c r="AG3" i="2"/>
  <c r="AF3" i="2"/>
  <c r="AE3" i="2"/>
  <c r="AI3" i="2" s="1"/>
  <c r="AH663" i="2" l="1"/>
  <c r="AJ663" i="2" s="1"/>
  <c r="AH688" i="2"/>
  <c r="AJ688" i="2" s="1"/>
  <c r="AH693" i="2"/>
  <c r="AH771" i="2"/>
  <c r="AH803" i="2"/>
  <c r="AJ803" i="2" s="1"/>
  <c r="AH949" i="2"/>
  <c r="AJ949" i="2" s="1"/>
  <c r="AH1008" i="2"/>
  <c r="AJ1008" i="2" s="1"/>
  <c r="AH314" i="2"/>
  <c r="AH345" i="2"/>
  <c r="AH350" i="2"/>
  <c r="AH362" i="2"/>
  <c r="AJ362" i="2" s="1"/>
  <c r="AH564" i="2"/>
  <c r="AH590" i="2"/>
  <c r="AH635" i="2"/>
  <c r="AH187" i="2"/>
  <c r="AJ187" i="2" s="1"/>
  <c r="AH231" i="2"/>
  <c r="AJ231" i="2" s="1"/>
  <c r="AH330" i="2"/>
  <c r="AJ330" i="2" s="1"/>
  <c r="AH426" i="2"/>
  <c r="AJ426" i="2" s="1"/>
  <c r="AH494" i="2"/>
  <c r="AH539" i="2"/>
  <c r="AH605" i="2"/>
  <c r="AH608" i="2"/>
  <c r="AJ608" i="2" s="1"/>
  <c r="AH698" i="2"/>
  <c r="AJ698" i="2" s="1"/>
  <c r="AH829" i="2"/>
  <c r="AH842" i="2"/>
  <c r="AH865" i="2"/>
  <c r="AH922" i="2"/>
  <c r="AJ922" i="2" s="1"/>
  <c r="AH942" i="2"/>
  <c r="AH986" i="2"/>
  <c r="AH996" i="2"/>
  <c r="AH283" i="2"/>
  <c r="AJ283" i="2" s="1"/>
  <c r="AJ519" i="2"/>
  <c r="AH1003" i="2"/>
  <c r="AH46" i="2"/>
  <c r="AH74" i="2"/>
  <c r="AJ74" i="2" s="1"/>
  <c r="AH442" i="2"/>
  <c r="AJ442" i="2" s="1"/>
  <c r="AH631" i="2"/>
  <c r="AJ631" i="2" s="1"/>
  <c r="AH679" i="2"/>
  <c r="AJ679" i="2" s="1"/>
  <c r="AH890" i="2"/>
  <c r="AJ890" i="2" s="1"/>
  <c r="AH945" i="2"/>
  <c r="AH989" i="2"/>
  <c r="AH1006" i="2"/>
  <c r="AH137" i="2"/>
  <c r="AH59" i="2"/>
  <c r="AH374" i="2"/>
  <c r="AJ374" i="2" s="1"/>
  <c r="AH430" i="2"/>
  <c r="AJ430" i="2" s="1"/>
  <c r="AH755" i="2"/>
  <c r="AJ755" i="2" s="1"/>
  <c r="AH759" i="2"/>
  <c r="AJ759" i="2" s="1"/>
  <c r="AH762" i="2"/>
  <c r="AH782" i="2"/>
  <c r="AH830" i="2"/>
  <c r="AJ830" i="2" s="1"/>
  <c r="AH843" i="2"/>
  <c r="AH873" i="2"/>
  <c r="AH878" i="2"/>
  <c r="AH928" i="2"/>
  <c r="AJ928" i="2" s="1"/>
  <c r="AH982" i="2"/>
  <c r="AH987" i="2"/>
  <c r="AH120" i="2"/>
  <c r="AH196" i="2"/>
  <c r="AJ196" i="2" s="1"/>
  <c r="AH641" i="2"/>
  <c r="AH23" i="2"/>
  <c r="AJ23" i="2" s="1"/>
  <c r="AH170" i="2"/>
  <c r="AJ170" i="2" s="1"/>
  <c r="AH219" i="2"/>
  <c r="AJ219" i="2" s="1"/>
  <c r="AH247" i="2"/>
  <c r="AH269" i="2"/>
  <c r="AH272" i="2"/>
  <c r="AH318" i="2"/>
  <c r="AJ318" i="2" s="1"/>
  <c r="AH11" i="2"/>
  <c r="AH88" i="2"/>
  <c r="AH96" i="2"/>
  <c r="AJ96" i="2" s="1"/>
  <c r="AH202" i="2"/>
  <c r="AJ202" i="2" s="1"/>
  <c r="AH571" i="2"/>
  <c r="AH619" i="2"/>
  <c r="AH647" i="2"/>
  <c r="AH715" i="2"/>
  <c r="AJ715" i="2" s="1"/>
  <c r="AH775" i="2"/>
  <c r="AJ775" i="2" s="1"/>
  <c r="AH800" i="2"/>
  <c r="AJ800" i="2" s="1"/>
  <c r="AH851" i="2"/>
  <c r="AJ851" i="2" s="1"/>
  <c r="AH58" i="2"/>
  <c r="AJ58" i="2" s="1"/>
  <c r="AH174" i="2"/>
  <c r="AH522" i="2"/>
  <c r="AJ522" i="2" s="1"/>
  <c r="AH694" i="2"/>
  <c r="AJ694" i="2" s="1"/>
  <c r="AH740" i="2"/>
  <c r="AJ740" i="2" s="1"/>
  <c r="AH62" i="2"/>
  <c r="AH34" i="2"/>
  <c r="AH238" i="2"/>
  <c r="AJ238" i="2" s="1"/>
  <c r="AH395" i="2"/>
  <c r="AJ395" i="2" s="1"/>
  <c r="AH398" i="2"/>
  <c r="AH410" i="2"/>
  <c r="AJ410" i="2" s="1"/>
  <c r="AH713" i="2"/>
  <c r="AH823" i="2"/>
  <c r="AJ823" i="2" s="1"/>
  <c r="AH841" i="2"/>
  <c r="AH859" i="2"/>
  <c r="AH884" i="2"/>
  <c r="AJ884" i="2" s="1"/>
  <c r="AH955" i="2"/>
  <c r="AJ955" i="2" s="1"/>
  <c r="AH49" i="2"/>
  <c r="AH91" i="2"/>
  <c r="AJ106" i="2"/>
  <c r="AH145" i="2"/>
  <c r="AH251" i="2"/>
  <c r="AJ251" i="2" s="1"/>
  <c r="AH273" i="2"/>
  <c r="AH343" i="2"/>
  <c r="AJ343" i="2" s="1"/>
  <c r="AH17" i="2"/>
  <c r="AH32" i="2"/>
  <c r="AJ32" i="2" s="1"/>
  <c r="AH42" i="2"/>
  <c r="AJ42" i="2" s="1"/>
  <c r="AH123" i="2"/>
  <c r="AJ123" i="2" s="1"/>
  <c r="AH126" i="2"/>
  <c r="AH138" i="2"/>
  <c r="AJ138" i="2" s="1"/>
  <c r="AH171" i="2"/>
  <c r="AJ171" i="2" s="1"/>
  <c r="AH235" i="2"/>
  <c r="AH245" i="2"/>
  <c r="AH259" i="2"/>
  <c r="AJ259" i="2" s="1"/>
  <c r="AH263" i="2"/>
  <c r="AJ263" i="2" s="1"/>
  <c r="AJ295" i="2"/>
  <c r="AH311" i="2"/>
  <c r="AJ311" i="2" s="1"/>
  <c r="AH346" i="2"/>
  <c r="AJ346" i="2" s="1"/>
  <c r="AH353" i="2"/>
  <c r="AH368" i="2"/>
  <c r="AJ368" i="2" s="1"/>
  <c r="AH465" i="2"/>
  <c r="AH475" i="2"/>
  <c r="AH672" i="2"/>
  <c r="AJ672" i="2" s="1"/>
  <c r="AH699" i="2"/>
  <c r="AJ699" i="2" s="1"/>
  <c r="AH731" i="2"/>
  <c r="AH825" i="2"/>
  <c r="AH198" i="2"/>
  <c r="AJ198" i="2" s="1"/>
  <c r="AH417" i="2"/>
  <c r="AJ417" i="2" s="1"/>
  <c r="AH424" i="2"/>
  <c r="AH451" i="2"/>
  <c r="AJ451" i="2" s="1"/>
  <c r="AH670" i="2"/>
  <c r="AH821" i="2"/>
  <c r="AJ821" i="2" s="1"/>
  <c r="AH835" i="2"/>
  <c r="AJ835" i="2" s="1"/>
  <c r="AH203" i="2"/>
  <c r="AH241" i="2"/>
  <c r="AJ241" i="2" s="1"/>
  <c r="AH289" i="2"/>
  <c r="AJ289" i="2" s="1"/>
  <c r="AH382" i="2"/>
  <c r="AH392" i="2"/>
  <c r="AH400" i="2"/>
  <c r="AJ400" i="2" s="1"/>
  <c r="AH407" i="2"/>
  <c r="AJ407" i="2" s="1"/>
  <c r="AH437" i="2"/>
  <c r="AJ437" i="2" s="1"/>
  <c r="AH547" i="2"/>
  <c r="AJ547" i="2" s="1"/>
  <c r="AH602" i="2"/>
  <c r="AJ602" i="2" s="1"/>
  <c r="AH617" i="2"/>
  <c r="AH727" i="2"/>
  <c r="AJ727" i="2" s="1"/>
  <c r="AH769" i="2"/>
  <c r="AH858" i="2"/>
  <c r="AJ858" i="2" s="1"/>
  <c r="AH875" i="2"/>
  <c r="AH190" i="2"/>
  <c r="AJ190" i="2" s="1"/>
  <c r="AH218" i="2"/>
  <c r="AJ218" i="2" s="1"/>
  <c r="AH439" i="2"/>
  <c r="AJ439" i="2" s="1"/>
  <c r="AH471" i="2"/>
  <c r="AH537" i="2"/>
  <c r="AH554" i="2"/>
  <c r="AJ554" i="2" s="1"/>
  <c r="AH654" i="2"/>
  <c r="AH43" i="2"/>
  <c r="AH55" i="2"/>
  <c r="AJ55" i="2" s="1"/>
  <c r="AH75" i="2"/>
  <c r="AJ75" i="2" s="1"/>
  <c r="AH139" i="2"/>
  <c r="AJ139" i="2" s="1"/>
  <c r="AH151" i="2"/>
  <c r="AJ151" i="2" s="1"/>
  <c r="AH183" i="2"/>
  <c r="AJ183" i="2" s="1"/>
  <c r="AH369" i="2"/>
  <c r="AJ369" i="2" s="1"/>
  <c r="AH372" i="2"/>
  <c r="AH390" i="2"/>
  <c r="AJ390" i="2" s="1"/>
  <c r="AH427" i="2"/>
  <c r="AJ427" i="2" s="1"/>
  <c r="AH504" i="2"/>
  <c r="AH516" i="2"/>
  <c r="AH518" i="2"/>
  <c r="AJ518" i="2" s="1"/>
  <c r="AH528" i="2"/>
  <c r="AJ528" i="2" s="1"/>
  <c r="AH535" i="2"/>
  <c r="AJ535" i="2" s="1"/>
  <c r="AH615" i="2"/>
  <c r="AJ615" i="2" s="1"/>
  <c r="AH622" i="2"/>
  <c r="AH630" i="2"/>
  <c r="AJ630" i="2" s="1"/>
  <c r="AI808" i="2"/>
  <c r="AJ808" i="2" s="1"/>
  <c r="AJ1012" i="2"/>
  <c r="AH750" i="2"/>
  <c r="AJ750" i="2" s="1"/>
  <c r="AH846" i="2"/>
  <c r="AJ846" i="2" s="1"/>
  <c r="AH26" i="2"/>
  <c r="AJ26" i="2" s="1"/>
  <c r="AH39" i="2"/>
  <c r="AJ39" i="2" s="1"/>
  <c r="AH71" i="2"/>
  <c r="AH128" i="2"/>
  <c r="AJ128" i="2" s="1"/>
  <c r="AH135" i="2"/>
  <c r="AJ135" i="2" s="1"/>
  <c r="AH154" i="2"/>
  <c r="AH265" i="2"/>
  <c r="AH378" i="2"/>
  <c r="AH408" i="2"/>
  <c r="AJ408" i="2" s="1"/>
  <c r="AH502" i="2"/>
  <c r="AJ502" i="2" s="1"/>
  <c r="AH618" i="2"/>
  <c r="AJ618" i="2" s="1"/>
  <c r="AH696" i="2"/>
  <c r="AJ836" i="2"/>
  <c r="AH849" i="2"/>
  <c r="AJ849" i="2" s="1"/>
  <c r="AH7" i="2"/>
  <c r="AJ7" i="2" s="1"/>
  <c r="AH14" i="2"/>
  <c r="AH113" i="2"/>
  <c r="AH122" i="2"/>
  <c r="AJ122" i="2" s="1"/>
  <c r="AH155" i="2"/>
  <c r="AJ155" i="2" s="1"/>
  <c r="AH158" i="2"/>
  <c r="AJ158" i="2" s="1"/>
  <c r="AH222" i="2"/>
  <c r="AJ222" i="2" s="1"/>
  <c r="AH256" i="2"/>
  <c r="AJ256" i="2" s="1"/>
  <c r="AH267" i="2"/>
  <c r="AH286" i="2"/>
  <c r="AJ286" i="2" s="1"/>
  <c r="AH308" i="2"/>
  <c r="AJ308" i="2" s="1"/>
  <c r="AH323" i="2"/>
  <c r="AJ323" i="2" s="1"/>
  <c r="AH355" i="2"/>
  <c r="AJ355" i="2" s="1"/>
  <c r="AH359" i="2"/>
  <c r="AJ359" i="2" s="1"/>
  <c r="AJ372" i="2"/>
  <c r="AH377" i="2"/>
  <c r="AH411" i="2"/>
  <c r="AH458" i="2"/>
  <c r="AJ458" i="2" s="1"/>
  <c r="AH472" i="2"/>
  <c r="AJ472" i="2" s="1"/>
  <c r="AH481" i="2"/>
  <c r="AH484" i="2"/>
  <c r="AJ484" i="2" s="1"/>
  <c r="AH513" i="2"/>
  <c r="AJ513" i="2" s="1"/>
  <c r="AH541" i="2"/>
  <c r="AH555" i="2"/>
  <c r="AJ555" i="2" s="1"/>
  <c r="AH585" i="2"/>
  <c r="AH595" i="2"/>
  <c r="AJ595" i="2" s="1"/>
  <c r="AH599" i="2"/>
  <c r="AJ599" i="2" s="1"/>
  <c r="AH621" i="2"/>
  <c r="AH629" i="2"/>
  <c r="AJ629" i="2" s="1"/>
  <c r="AH634" i="2"/>
  <c r="AJ634" i="2" s="1"/>
  <c r="AH644" i="2"/>
  <c r="AH707" i="2"/>
  <c r="AJ707" i="2" s="1"/>
  <c r="AH724" i="2"/>
  <c r="AH726" i="2"/>
  <c r="AJ726" i="2" s="1"/>
  <c r="AH745" i="2"/>
  <c r="AH773" i="2"/>
  <c r="AH792" i="2"/>
  <c r="AH794" i="2"/>
  <c r="AJ794" i="2" s="1"/>
  <c r="AH808" i="2"/>
  <c r="AH855" i="2"/>
  <c r="AJ855" i="2" s="1"/>
  <c r="AH868" i="2"/>
  <c r="AH896" i="2"/>
  <c r="AJ896" i="2" s="1"/>
  <c r="AH910" i="2"/>
  <c r="AJ910" i="2" s="1"/>
  <c r="AH917" i="2"/>
  <c r="AH919" i="2"/>
  <c r="AJ919" i="2" s="1"/>
  <c r="AH935" i="2"/>
  <c r="AJ935" i="2" s="1"/>
  <c r="AH947" i="2"/>
  <c r="AJ947" i="2" s="1"/>
  <c r="AH979" i="2"/>
  <c r="AJ979" i="2" s="1"/>
  <c r="AH1001" i="2"/>
  <c r="AH901" i="2"/>
  <c r="AH861" i="2"/>
  <c r="AH899" i="2"/>
  <c r="AH906" i="2"/>
  <c r="AJ906" i="2" s="1"/>
  <c r="AH948" i="2"/>
  <c r="AJ948" i="2" s="1"/>
  <c r="AH950" i="2"/>
  <c r="AJ950" i="2" s="1"/>
  <c r="AH964" i="2"/>
  <c r="AJ964" i="2" s="1"/>
  <c r="AH980" i="2"/>
  <c r="AH718" i="2"/>
  <c r="AJ718" i="2" s="1"/>
  <c r="AH774" i="2"/>
  <c r="AJ774" i="2" s="1"/>
  <c r="AH819" i="2"/>
  <c r="AJ819" i="2" s="1"/>
  <c r="AH838" i="2"/>
  <c r="AJ838" i="2" s="1"/>
  <c r="AH897" i="2"/>
  <c r="AJ897" i="2" s="1"/>
  <c r="AH973" i="2"/>
  <c r="AH1009" i="2"/>
  <c r="AH27" i="2"/>
  <c r="AH30" i="2"/>
  <c r="AJ30" i="2" s="1"/>
  <c r="AH64" i="2"/>
  <c r="AJ64" i="2" s="1"/>
  <c r="AH90" i="2"/>
  <c r="AH105" i="2"/>
  <c r="AH107" i="2"/>
  <c r="AJ107" i="2" s="1"/>
  <c r="AH152" i="2"/>
  <c r="AH169" i="2"/>
  <c r="AH176" i="2"/>
  <c r="AH181" i="2"/>
  <c r="AJ181" i="2" s="1"/>
  <c r="AH186" i="2"/>
  <c r="AJ186" i="2" s="1"/>
  <c r="AH199" i="2"/>
  <c r="AJ199" i="2" s="1"/>
  <c r="AH214" i="2"/>
  <c r="AJ214" i="2" s="1"/>
  <c r="AH224" i="2"/>
  <c r="AJ224" i="2" s="1"/>
  <c r="AH229" i="2"/>
  <c r="AH248" i="2"/>
  <c r="AJ248" i="2" s="1"/>
  <c r="AH250" i="2"/>
  <c r="AJ250" i="2" s="1"/>
  <c r="AH361" i="2"/>
  <c r="AJ361" i="2" s="1"/>
  <c r="AH363" i="2"/>
  <c r="AJ363" i="2" s="1"/>
  <c r="AH391" i="2"/>
  <c r="AJ391" i="2" s="1"/>
  <c r="AH464" i="2"/>
  <c r="AJ464" i="2" s="1"/>
  <c r="AH478" i="2"/>
  <c r="AJ478" i="2" s="1"/>
  <c r="AH490" i="2"/>
  <c r="AH523" i="2"/>
  <c r="AH579" i="2"/>
  <c r="AJ579" i="2" s="1"/>
  <c r="AH589" i="2"/>
  <c r="AJ589" i="2" s="1"/>
  <c r="AH592" i="2"/>
  <c r="AJ592" i="2" s="1"/>
  <c r="AH603" i="2"/>
  <c r="AH611" i="2"/>
  <c r="AJ611" i="2" s="1"/>
  <c r="AH628" i="2"/>
  <c r="AJ628" i="2" s="1"/>
  <c r="AH648" i="2"/>
  <c r="AH657" i="2"/>
  <c r="AH723" i="2"/>
  <c r="AH744" i="2"/>
  <c r="AH756" i="2"/>
  <c r="AJ756" i="2" s="1"/>
  <c r="AH758" i="2"/>
  <c r="AJ758" i="2" s="1"/>
  <c r="AH784" i="2"/>
  <c r="AJ784" i="2" s="1"/>
  <c r="AH791" i="2"/>
  <c r="AJ791" i="2" s="1"/>
  <c r="AH805" i="2"/>
  <c r="AH817" i="2"/>
  <c r="AH836" i="2"/>
  <c r="AH852" i="2"/>
  <c r="AJ852" i="2" s="1"/>
  <c r="AH874" i="2"/>
  <c r="AJ874" i="2" s="1"/>
  <c r="AH888" i="2"/>
  <c r="AH904" i="2"/>
  <c r="AJ904" i="2" s="1"/>
  <c r="AH969" i="2"/>
  <c r="AH971" i="2"/>
  <c r="AH1000" i="2"/>
  <c r="AH711" i="2"/>
  <c r="AH760" i="2"/>
  <c r="AJ760" i="2" s="1"/>
  <c r="AH776" i="2"/>
  <c r="AH781" i="2"/>
  <c r="AH807" i="2"/>
  <c r="AJ807" i="2" s="1"/>
  <c r="AH81" i="2"/>
  <c r="AJ81" i="2" s="1"/>
  <c r="AH103" i="2"/>
  <c r="AJ103" i="2" s="1"/>
  <c r="AH110" i="2"/>
  <c r="AJ110" i="2" s="1"/>
  <c r="AH160" i="2"/>
  <c r="AJ160" i="2" s="1"/>
  <c r="AH167" i="2"/>
  <c r="AJ167" i="2" s="1"/>
  <c r="AH209" i="2"/>
  <c r="AJ209" i="2" s="1"/>
  <c r="AH212" i="2"/>
  <c r="AH234" i="2"/>
  <c r="AJ234" i="2" s="1"/>
  <c r="AH260" i="2"/>
  <c r="AJ260" i="2" s="1"/>
  <c r="AH262" i="2"/>
  <c r="AH299" i="2"/>
  <c r="AH310" i="2"/>
  <c r="AH325" i="2"/>
  <c r="AJ325" i="2" s="1"/>
  <c r="AH416" i="2"/>
  <c r="AJ416" i="2" s="1"/>
  <c r="AH423" i="2"/>
  <c r="AJ423" i="2" s="1"/>
  <c r="AH457" i="2"/>
  <c r="AJ457" i="2" s="1"/>
  <c r="AH503" i="2"/>
  <c r="AJ503" i="2" s="1"/>
  <c r="AH510" i="2"/>
  <c r="AH536" i="2"/>
  <c r="AH538" i="2"/>
  <c r="AJ538" i="2" s="1"/>
  <c r="AH550" i="2"/>
  <c r="AJ550" i="2" s="1"/>
  <c r="AH552" i="2"/>
  <c r="AH560" i="2"/>
  <c r="AJ560" i="2" s="1"/>
  <c r="AH570" i="2"/>
  <c r="AJ570" i="2" s="1"/>
  <c r="AH587" i="2"/>
  <c r="AJ587" i="2" s="1"/>
  <c r="AH601" i="2"/>
  <c r="AH614" i="2"/>
  <c r="AH680" i="2"/>
  <c r="AH695" i="2"/>
  <c r="AJ695" i="2" s="1"/>
  <c r="AH702" i="2"/>
  <c r="AJ702" i="2" s="1"/>
  <c r="AH721" i="2"/>
  <c r="AH779" i="2"/>
  <c r="AJ779" i="2" s="1"/>
  <c r="AH824" i="2"/>
  <c r="AH857" i="2"/>
  <c r="AH886" i="2"/>
  <c r="AJ886" i="2" s="1"/>
  <c r="AH909" i="2"/>
  <c r="AH957" i="2"/>
  <c r="AJ957" i="2" s="1"/>
  <c r="AH967" i="2"/>
  <c r="AJ967" i="2" s="1"/>
  <c r="AH983" i="2"/>
  <c r="AJ983" i="2" s="1"/>
  <c r="AH993" i="2"/>
  <c r="AH998" i="2"/>
  <c r="AJ998" i="2" s="1"/>
  <c r="AJ71" i="2"/>
  <c r="AJ154" i="2"/>
  <c r="AJ90" i="2"/>
  <c r="AH340" i="2"/>
  <c r="AJ340" i="2" s="1"/>
  <c r="AH389" i="2"/>
  <c r="AJ389" i="2" s="1"/>
  <c r="AH493" i="2"/>
  <c r="AH625" i="2"/>
  <c r="AJ43" i="2"/>
  <c r="AH54" i="2"/>
  <c r="AJ54" i="2" s="1"/>
  <c r="AH69" i="2"/>
  <c r="AJ69" i="2" s="1"/>
  <c r="AH84" i="2"/>
  <c r="AJ84" i="2" s="1"/>
  <c r="AH86" i="2"/>
  <c r="AJ86" i="2" s="1"/>
  <c r="AH101" i="2"/>
  <c r="AH116" i="2"/>
  <c r="AJ116" i="2" s="1"/>
  <c r="AH118" i="2"/>
  <c r="AJ118" i="2" s="1"/>
  <c r="AJ120" i="2"/>
  <c r="AH133" i="2"/>
  <c r="AH148" i="2"/>
  <c r="AJ148" i="2" s="1"/>
  <c r="AH150" i="2"/>
  <c r="AJ150" i="2" s="1"/>
  <c r="AJ152" i="2"/>
  <c r="AH165" i="2"/>
  <c r="AJ165" i="2" s="1"/>
  <c r="AH184" i="2"/>
  <c r="AJ184" i="2" s="1"/>
  <c r="AH195" i="2"/>
  <c r="AJ195" i="2" s="1"/>
  <c r="AH201" i="2"/>
  <c r="AH205" i="2"/>
  <c r="AH208" i="2"/>
  <c r="AJ212" i="2"/>
  <c r="AH225" i="2"/>
  <c r="AJ225" i="2" s="1"/>
  <c r="AH270" i="2"/>
  <c r="AJ270" i="2" s="1"/>
  <c r="AH277" i="2"/>
  <c r="AH292" i="2"/>
  <c r="AJ292" i="2" s="1"/>
  <c r="AH294" i="2"/>
  <c r="AJ294" i="2" s="1"/>
  <c r="AJ296" i="2"/>
  <c r="AH320" i="2"/>
  <c r="AJ320" i="2" s="1"/>
  <c r="AH327" i="2"/>
  <c r="AJ327" i="2" s="1"/>
  <c r="AH329" i="2"/>
  <c r="AJ329" i="2" s="1"/>
  <c r="AH333" i="2"/>
  <c r="AH429" i="2"/>
  <c r="AJ436" i="2"/>
  <c r="AH455" i="2"/>
  <c r="AJ455" i="2" s="1"/>
  <c r="AH461" i="2"/>
  <c r="AH531" i="2"/>
  <c r="AJ531" i="2" s="1"/>
  <c r="AJ564" i="2"/>
  <c r="AH574" i="2"/>
  <c r="AJ574" i="2" s="1"/>
  <c r="AH616" i="2"/>
  <c r="AH675" i="2"/>
  <c r="AJ675" i="2" s="1"/>
  <c r="AH682" i="2"/>
  <c r="AJ682" i="2" s="1"/>
  <c r="AH734" i="2"/>
  <c r="AJ734" i="2" s="1"/>
  <c r="AH746" i="2"/>
  <c r="AJ746" i="2" s="1"/>
  <c r="AH778" i="2"/>
  <c r="AJ778" i="2" s="1"/>
  <c r="AJ126" i="2"/>
  <c r="AH182" i="2"/>
  <c r="AJ182" i="2" s="1"/>
  <c r="AH197" i="2"/>
  <c r="AJ692" i="2"/>
  <c r="AH20" i="2"/>
  <c r="AJ20" i="2" s="1"/>
  <c r="AH52" i="2"/>
  <c r="AJ52" i="2" s="1"/>
  <c r="AH13" i="2"/>
  <c r="AH41" i="2"/>
  <c r="AH109" i="2"/>
  <c r="AJ109" i="2" s="1"/>
  <c r="AH131" i="2"/>
  <c r="AJ131" i="2" s="1"/>
  <c r="AH141" i="2"/>
  <c r="AJ141" i="2" s="1"/>
  <c r="AH163" i="2"/>
  <c r="AJ163" i="2" s="1"/>
  <c r="AH173" i="2"/>
  <c r="AJ173" i="2" s="1"/>
  <c r="AH193" i="2"/>
  <c r="AJ193" i="2" s="1"/>
  <c r="AI216" i="2"/>
  <c r="AJ262" i="2"/>
  <c r="AH305" i="2"/>
  <c r="AJ305" i="2" s="1"/>
  <c r="AH315" i="2"/>
  <c r="AJ315" i="2" s="1"/>
  <c r="AH366" i="2"/>
  <c r="AH371" i="2"/>
  <c r="AJ371" i="2" s="1"/>
  <c r="AJ378" i="2"/>
  <c r="AJ411" i="2"/>
  <c r="AH432" i="2"/>
  <c r="AJ432" i="2" s="1"/>
  <c r="AH443" i="2"/>
  <c r="AJ443" i="2" s="1"/>
  <c r="AH446" i="2"/>
  <c r="AJ446" i="2" s="1"/>
  <c r="AH606" i="2"/>
  <c r="AJ606" i="2" s="1"/>
  <c r="AJ614" i="2"/>
  <c r="AH646" i="2"/>
  <c r="AJ646" i="2" s="1"/>
  <c r="AJ723" i="2"/>
  <c r="AI856" i="2"/>
  <c r="AJ94" i="2"/>
  <c r="AH373" i="2"/>
  <c r="AJ11" i="2"/>
  <c r="AH22" i="2"/>
  <c r="AJ22" i="2" s="1"/>
  <c r="AH35" i="2"/>
  <c r="AJ35" i="2" s="1"/>
  <c r="AH45" i="2"/>
  <c r="AH33" i="2"/>
  <c r="AJ46" i="2"/>
  <c r="AH48" i="2"/>
  <c r="AH65" i="2"/>
  <c r="AJ65" i="2" s="1"/>
  <c r="AJ78" i="2"/>
  <c r="AH80" i="2"/>
  <c r="AJ80" i="2" s="1"/>
  <c r="AH97" i="2"/>
  <c r="AJ97" i="2" s="1"/>
  <c r="AH112" i="2"/>
  <c r="AH129" i="2"/>
  <c r="AJ142" i="2"/>
  <c r="AH144" i="2"/>
  <c r="AJ144" i="2" s="1"/>
  <c r="AH161" i="2"/>
  <c r="AJ161" i="2" s="1"/>
  <c r="AJ174" i="2"/>
  <c r="AH206" i="2"/>
  <c r="AJ206" i="2" s="1"/>
  <c r="AH213" i="2"/>
  <c r="AH228" i="2"/>
  <c r="AJ228" i="2" s="1"/>
  <c r="AH230" i="2"/>
  <c r="AJ230" i="2" s="1"/>
  <c r="AH279" i="2"/>
  <c r="AJ279" i="2" s="1"/>
  <c r="AH288" i="2"/>
  <c r="AJ288" i="2" s="1"/>
  <c r="AH298" i="2"/>
  <c r="AJ298" i="2" s="1"/>
  <c r="AH331" i="2"/>
  <c r="AH334" i="2"/>
  <c r="AJ334" i="2" s="1"/>
  <c r="AH356" i="2"/>
  <c r="AJ356" i="2" s="1"/>
  <c r="AH358" i="2"/>
  <c r="AJ358" i="2" s="1"/>
  <c r="AH360" i="2"/>
  <c r="AH376" i="2"/>
  <c r="AH394" i="2"/>
  <c r="AJ394" i="2" s="1"/>
  <c r="AH405" i="2"/>
  <c r="AH425" i="2"/>
  <c r="AH480" i="2"/>
  <c r="AJ480" i="2" s="1"/>
  <c r="AH487" i="2"/>
  <c r="AJ487" i="2" s="1"/>
  <c r="AJ644" i="2"/>
  <c r="AI952" i="2"/>
  <c r="AH990" i="2"/>
  <c r="AJ990" i="2" s="1"/>
  <c r="AJ235" i="2"/>
  <c r="AH227" i="2"/>
  <c r="AJ227" i="2" s="1"/>
  <c r="AH257" i="2"/>
  <c r="AH67" i="2"/>
  <c r="AJ67" i="2" s="1"/>
  <c r="AJ14" i="2"/>
  <c r="AJ310" i="2"/>
  <c r="AJ314" i="2"/>
  <c r="AJ471" i="2"/>
  <c r="AI520" i="2"/>
  <c r="AI568" i="2"/>
  <c r="AH730" i="2"/>
  <c r="AJ730" i="2" s="1"/>
  <c r="AI744" i="2"/>
  <c r="AH826" i="2"/>
  <c r="AJ826" i="2" s="1"/>
  <c r="AJ62" i="2"/>
  <c r="AH180" i="2"/>
  <c r="AJ180" i="2" s="1"/>
  <c r="AJ203" i="2"/>
  <c r="AH216" i="2"/>
  <c r="AH237" i="2"/>
  <c r="AH342" i="2"/>
  <c r="AJ342" i="2" s="1"/>
  <c r="AH526" i="2"/>
  <c r="AJ526" i="2" s="1"/>
  <c r="AH583" i="2"/>
  <c r="AJ583" i="2" s="1"/>
  <c r="AH15" i="2"/>
  <c r="AH37" i="2"/>
  <c r="AH77" i="2"/>
  <c r="AJ77" i="2" s="1"/>
  <c r="AH16" i="2"/>
  <c r="AJ16" i="2" s="1"/>
  <c r="AI56" i="2"/>
  <c r="AI88" i="2"/>
  <c r="AJ88" i="2" s="1"/>
  <c r="AJ254" i="2"/>
  <c r="AH6" i="2"/>
  <c r="AJ6" i="2" s="1"/>
  <c r="AH36" i="2"/>
  <c r="AJ36" i="2" s="1"/>
  <c r="AH70" i="2"/>
  <c r="AJ70" i="2" s="1"/>
  <c r="AJ91" i="2"/>
  <c r="AH102" i="2"/>
  <c r="AJ102" i="2" s="1"/>
  <c r="AH134" i="2"/>
  <c r="AJ134" i="2" s="1"/>
  <c r="AH149" i="2"/>
  <c r="AJ149" i="2" s="1"/>
  <c r="AH164" i="2"/>
  <c r="AJ164" i="2" s="1"/>
  <c r="AI264" i="2"/>
  <c r="AH276" i="2"/>
  <c r="AJ276" i="2" s="1"/>
  <c r="AH278" i="2"/>
  <c r="AJ278" i="2" s="1"/>
  <c r="AH293" i="2"/>
  <c r="AJ293" i="2" s="1"/>
  <c r="AJ299" i="2"/>
  <c r="AH312" i="2"/>
  <c r="AJ312" i="2" s="1"/>
  <c r="AH326" i="2"/>
  <c r="AJ326" i="2" s="1"/>
  <c r="AH339" i="2"/>
  <c r="AJ339" i="2" s="1"/>
  <c r="AH349" i="2"/>
  <c r="AH352" i="2"/>
  <c r="AJ352" i="2" s="1"/>
  <c r="AI360" i="2"/>
  <c r="AI376" i="2"/>
  <c r="AH381" i="2"/>
  <c r="AJ381" i="2" s="1"/>
  <c r="AH388" i="2"/>
  <c r="AJ388" i="2" s="1"/>
  <c r="AH401" i="2"/>
  <c r="AJ401" i="2" s="1"/>
  <c r="AI440" i="2"/>
  <c r="AJ490" i="2"/>
  <c r="AJ500" i="2"/>
  <c r="AH558" i="2"/>
  <c r="AJ558" i="2" s="1"/>
  <c r="AH586" i="2"/>
  <c r="AJ586" i="2" s="1"/>
  <c r="AI600" i="2"/>
  <c r="AH683" i="2"/>
  <c r="AJ683" i="2" s="1"/>
  <c r="AI728" i="2"/>
  <c r="AJ366" i="2"/>
  <c r="AH233" i="2"/>
  <c r="AH240" i="2"/>
  <c r="AJ240" i="2" s="1"/>
  <c r="AH302" i="2"/>
  <c r="AJ302" i="2" s="1"/>
  <c r="AH309" i="2"/>
  <c r="AJ309" i="2" s="1"/>
  <c r="AJ331" i="2"/>
  <c r="AJ398" i="2"/>
  <c r="AH801" i="2"/>
  <c r="AJ801" i="2" s="1"/>
  <c r="AH5" i="2"/>
  <c r="AH3" i="2"/>
  <c r="AJ3" i="2" s="1"/>
  <c r="AH9" i="2"/>
  <c r="AJ9" i="2" s="1"/>
  <c r="AH56" i="2"/>
  <c r="AJ56" i="2" s="1"/>
  <c r="AH73" i="2"/>
  <c r="AH99" i="2"/>
  <c r="AJ99" i="2" s="1"/>
  <c r="AH18" i="2"/>
  <c r="AJ200" i="2"/>
  <c r="AJ247" i="2"/>
  <c r="AJ266" i="2"/>
  <c r="AH4" i="2"/>
  <c r="AJ4" i="2" s="1"/>
  <c r="AH21" i="2"/>
  <c r="AJ21" i="2" s="1"/>
  <c r="AJ27" i="2"/>
  <c r="AH31" i="2"/>
  <c r="AH38" i="2"/>
  <c r="AJ38" i="2" s="1"/>
  <c r="AH53" i="2"/>
  <c r="AJ53" i="2" s="1"/>
  <c r="AJ59" i="2"/>
  <c r="AH68" i="2"/>
  <c r="AJ68" i="2" s="1"/>
  <c r="AH85" i="2"/>
  <c r="AH100" i="2"/>
  <c r="AJ100" i="2" s="1"/>
  <c r="AH117" i="2"/>
  <c r="AJ117" i="2" s="1"/>
  <c r="AH132" i="2"/>
  <c r="AJ132" i="2" s="1"/>
  <c r="AJ136" i="2"/>
  <c r="AH166" i="2"/>
  <c r="AJ166" i="2" s="1"/>
  <c r="AH215" i="2"/>
  <c r="AJ215" i="2" s="1"/>
  <c r="AH19" i="2"/>
  <c r="AJ19" i="2" s="1"/>
  <c r="AH25" i="2"/>
  <c r="AJ25" i="2" s="1"/>
  <c r="AH29" i="2"/>
  <c r="AH51" i="2"/>
  <c r="AJ51" i="2" s="1"/>
  <c r="AH57" i="2"/>
  <c r="AH61" i="2"/>
  <c r="AH72" i="2"/>
  <c r="AJ72" i="2" s="1"/>
  <c r="AH83" i="2"/>
  <c r="AJ83" i="2" s="1"/>
  <c r="AH89" i="2"/>
  <c r="AH93" i="2"/>
  <c r="AJ93" i="2" s="1"/>
  <c r="AH104" i="2"/>
  <c r="AJ104" i="2" s="1"/>
  <c r="AH115" i="2"/>
  <c r="AJ115" i="2" s="1"/>
  <c r="AH121" i="2"/>
  <c r="AH125" i="2"/>
  <c r="AH136" i="2"/>
  <c r="AH147" i="2"/>
  <c r="AJ147" i="2" s="1"/>
  <c r="AH153" i="2"/>
  <c r="AH157" i="2"/>
  <c r="AJ157" i="2" s="1"/>
  <c r="AH177" i="2"/>
  <c r="AH192" i="2"/>
  <c r="AJ192" i="2" s="1"/>
  <c r="AI232" i="2"/>
  <c r="AH244" i="2"/>
  <c r="AJ244" i="2" s="1"/>
  <c r="AH246" i="2"/>
  <c r="AJ246" i="2" s="1"/>
  <c r="AH261" i="2"/>
  <c r="AJ261" i="2" s="1"/>
  <c r="AJ267" i="2"/>
  <c r="AH280" i="2"/>
  <c r="AJ280" i="2" s="1"/>
  <c r="AH291" i="2"/>
  <c r="AJ291" i="2" s="1"/>
  <c r="AH297" i="2"/>
  <c r="AJ297" i="2" s="1"/>
  <c r="AH301" i="2"/>
  <c r="AH304" i="2"/>
  <c r="AH324" i="2"/>
  <c r="AJ324" i="2" s="1"/>
  <c r="AH337" i="2"/>
  <c r="AJ337" i="2" s="1"/>
  <c r="AJ350" i="2"/>
  <c r="AH365" i="2"/>
  <c r="AH379" i="2"/>
  <c r="AJ379" i="2" s="1"/>
  <c r="AJ382" i="2"/>
  <c r="AH384" i="2"/>
  <c r="AJ384" i="2" s="1"/>
  <c r="AI392" i="2"/>
  <c r="AJ392" i="2" s="1"/>
  <c r="AH414" i="2"/>
  <c r="AJ414" i="2" s="1"/>
  <c r="AH419" i="2"/>
  <c r="AJ419" i="2" s="1"/>
  <c r="AH438" i="2"/>
  <c r="AJ438" i="2" s="1"/>
  <c r="AH440" i="2"/>
  <c r="AH474" i="2"/>
  <c r="AJ474" i="2" s="1"/>
  <c r="AH483" i="2"/>
  <c r="AJ483" i="2" s="1"/>
  <c r="AH500" i="2"/>
  <c r="AH509" i="2"/>
  <c r="AJ509" i="2" s="1"/>
  <c r="AJ516" i="2"/>
  <c r="AJ551" i="2"/>
  <c r="AJ571" i="2"/>
  <c r="AH596" i="2"/>
  <c r="AJ596" i="2" s="1"/>
  <c r="AH598" i="2"/>
  <c r="AJ598" i="2" s="1"/>
  <c r="AI696" i="2"/>
  <c r="AI810" i="2"/>
  <c r="AH810" i="2"/>
  <c r="AH939" i="2"/>
  <c r="AJ939" i="2" s="1"/>
  <c r="AH453" i="2"/>
  <c r="AJ453" i="2" s="1"/>
  <c r="AJ459" i="2"/>
  <c r="AH468" i="2"/>
  <c r="AJ468" i="2" s="1"/>
  <c r="AH470" i="2"/>
  <c r="AJ470" i="2" s="1"/>
  <c r="AH485" i="2"/>
  <c r="AH489" i="2"/>
  <c r="AH491" i="2"/>
  <c r="AJ491" i="2" s="1"/>
  <c r="AJ494" i="2"/>
  <c r="AH496" i="2"/>
  <c r="AJ496" i="2" s="1"/>
  <c r="AJ507" i="2"/>
  <c r="AH545" i="2"/>
  <c r="AJ552" i="2"/>
  <c r="AI552" i="2"/>
  <c r="AH566" i="2"/>
  <c r="AJ566" i="2" s="1"/>
  <c r="AH568" i="2"/>
  <c r="AJ568" i="2" s="1"/>
  <c r="AH581" i="2"/>
  <c r="AJ581" i="2" s="1"/>
  <c r="AH600" i="2"/>
  <c r="AH612" i="2"/>
  <c r="AJ635" i="2"/>
  <c r="AH637" i="2"/>
  <c r="AH640" i="2"/>
  <c r="AJ640" i="2" s="1"/>
  <c r="AH664" i="2"/>
  <c r="AH673" i="2"/>
  <c r="AJ673" i="2" s="1"/>
  <c r="AH692" i="2"/>
  <c r="AJ714" i="2"/>
  <c r="AH742" i="2"/>
  <c r="AJ742" i="2" s="1"/>
  <c r="AH753" i="2"/>
  <c r="AI776" i="2"/>
  <c r="AH820" i="2"/>
  <c r="AJ820" i="2" s="1"/>
  <c r="AH822" i="2"/>
  <c r="AJ822" i="2" s="1"/>
  <c r="AI824" i="2"/>
  <c r="AJ842" i="2"/>
  <c r="AH854" i="2"/>
  <c r="AJ854" i="2" s="1"/>
  <c r="AH864" i="2"/>
  <c r="AJ864" i="2" s="1"/>
  <c r="AI871" i="2"/>
  <c r="AH871" i="2"/>
  <c r="AH912" i="2"/>
  <c r="AJ912" i="2" s="1"/>
  <c r="AI923" i="2"/>
  <c r="AH923" i="2"/>
  <c r="AH941" i="2"/>
  <c r="AH985" i="2"/>
  <c r="AH1002" i="2"/>
  <c r="AJ1002" i="2" s="1"/>
  <c r="AI795" i="2"/>
  <c r="AH795" i="2"/>
  <c r="AJ811" i="2"/>
  <c r="AH321" i="2"/>
  <c r="AJ321" i="2" s="1"/>
  <c r="AH336" i="2"/>
  <c r="AJ336" i="2" s="1"/>
  <c r="AH344" i="2"/>
  <c r="AJ344" i="2" s="1"/>
  <c r="AH357" i="2"/>
  <c r="AJ357" i="2" s="1"/>
  <c r="AH403" i="2"/>
  <c r="AJ403" i="2" s="1"/>
  <c r="AH409" i="2"/>
  <c r="AH413" i="2"/>
  <c r="AJ413" i="2" s="1"/>
  <c r="AH420" i="2"/>
  <c r="AJ420" i="2" s="1"/>
  <c r="AH422" i="2"/>
  <c r="AJ422" i="2" s="1"/>
  <c r="AH449" i="2"/>
  <c r="AJ449" i="2" s="1"/>
  <c r="AJ462" i="2"/>
  <c r="AH501" i="2"/>
  <c r="AH505" i="2"/>
  <c r="AJ510" i="2"/>
  <c r="AH512" i="2"/>
  <c r="AJ512" i="2" s="1"/>
  <c r="AH520" i="2"/>
  <c r="AH533" i="2"/>
  <c r="AJ533" i="2" s="1"/>
  <c r="AJ539" i="2"/>
  <c r="AH548" i="2"/>
  <c r="AJ548" i="2" s="1"/>
  <c r="AH557" i="2"/>
  <c r="AH577" i="2"/>
  <c r="AJ577" i="2" s="1"/>
  <c r="AJ590" i="2"/>
  <c r="AJ612" i="2"/>
  <c r="AH633" i="2"/>
  <c r="AH638" i="2"/>
  <c r="AJ638" i="2" s="1"/>
  <c r="AJ654" i="2"/>
  <c r="AH656" i="2"/>
  <c r="AJ656" i="2" s="1"/>
  <c r="AH685" i="2"/>
  <c r="AJ685" i="2" s="1"/>
  <c r="AH772" i="2"/>
  <c r="AJ772" i="2" s="1"/>
  <c r="AH813" i="2"/>
  <c r="AJ813" i="2" s="1"/>
  <c r="AH816" i="2"/>
  <c r="AJ816" i="2" s="1"/>
  <c r="AJ843" i="2"/>
  <c r="AH845" i="2"/>
  <c r="AH862" i="2"/>
  <c r="AJ862" i="2" s="1"/>
  <c r="AH885" i="2"/>
  <c r="AJ885" i="2" s="1"/>
  <c r="AH891" i="2"/>
  <c r="AJ891" i="2" s="1"/>
  <c r="AI894" i="2"/>
  <c r="AH894" i="2"/>
  <c r="AH937" i="2"/>
  <c r="AJ647" i="2"/>
  <c r="AJ686" i="2"/>
  <c r="AJ711" i="2"/>
  <c r="AH717" i="2"/>
  <c r="AJ717" i="2" s="1"/>
  <c r="AJ724" i="2"/>
  <c r="AJ782" i="2"/>
  <c r="AJ814" i="2"/>
  <c r="AJ903" i="2"/>
  <c r="AH933" i="2"/>
  <c r="AJ933" i="2" s="1"/>
  <c r="AH958" i="2"/>
  <c r="AJ958" i="2" s="1"/>
  <c r="AJ986" i="2"/>
  <c r="AI1000" i="2"/>
  <c r="AJ1000" i="2" s="1"/>
  <c r="AH435" i="2"/>
  <c r="AJ435" i="2" s="1"/>
  <c r="AH441" i="2"/>
  <c r="AJ441" i="2" s="1"/>
  <c r="AH445" i="2"/>
  <c r="AH452" i="2"/>
  <c r="AJ452" i="2" s="1"/>
  <c r="AH454" i="2"/>
  <c r="AJ454" i="2" s="1"/>
  <c r="AJ486" i="2"/>
  <c r="AH488" i="2"/>
  <c r="AJ488" i="2" s="1"/>
  <c r="AH499" i="2"/>
  <c r="AJ499" i="2" s="1"/>
  <c r="AH529" i="2"/>
  <c r="AJ529" i="2" s="1"/>
  <c r="AJ542" i="2"/>
  <c r="AH544" i="2"/>
  <c r="AJ544" i="2" s="1"/>
  <c r="AH553" i="2"/>
  <c r="AH567" i="2"/>
  <c r="AJ567" i="2" s="1"/>
  <c r="AH613" i="2"/>
  <c r="AJ613" i="2" s="1"/>
  <c r="AH661" i="2"/>
  <c r="AJ661" i="2" s="1"/>
  <c r="AH667" i="2"/>
  <c r="AJ667" i="2" s="1"/>
  <c r="AJ670" i="2"/>
  <c r="AH681" i="2"/>
  <c r="AH709" i="2"/>
  <c r="AJ709" i="2" s="1"/>
  <c r="AH736" i="2"/>
  <c r="AJ736" i="2" s="1"/>
  <c r="AH765" i="2"/>
  <c r="AH768" i="2"/>
  <c r="AJ768" i="2" s="1"/>
  <c r="AH789" i="2"/>
  <c r="AJ789" i="2" s="1"/>
  <c r="AH809" i="2"/>
  <c r="AJ809" i="2" s="1"/>
  <c r="AH814" i="2"/>
  <c r="AH839" i="2"/>
  <c r="AJ839" i="2" s="1"/>
  <c r="AH872" i="2"/>
  <c r="AJ872" i="2" s="1"/>
  <c r="AH887" i="2"/>
  <c r="AJ887" i="2" s="1"/>
  <c r="AI938" i="2"/>
  <c r="AH938" i="2"/>
  <c r="AH977" i="2"/>
  <c r="AJ977" i="2" s="1"/>
  <c r="AI984" i="2"/>
  <c r="AH168" i="2"/>
  <c r="AJ168" i="2" s="1"/>
  <c r="AH179" i="2"/>
  <c r="AJ179" i="2" s="1"/>
  <c r="AH185" i="2"/>
  <c r="AH189" i="2"/>
  <c r="AJ189" i="2" s="1"/>
  <c r="AH200" i="2"/>
  <c r="AH211" i="2"/>
  <c r="AJ211" i="2" s="1"/>
  <c r="AH217" i="2"/>
  <c r="AH221" i="2"/>
  <c r="AH232" i="2"/>
  <c r="AJ232" i="2" s="1"/>
  <c r="AH243" i="2"/>
  <c r="AJ243" i="2" s="1"/>
  <c r="AH249" i="2"/>
  <c r="AH253" i="2"/>
  <c r="AJ253" i="2" s="1"/>
  <c r="AH264" i="2"/>
  <c r="AJ264" i="2" s="1"/>
  <c r="AH275" i="2"/>
  <c r="AJ275" i="2" s="1"/>
  <c r="AH281" i="2"/>
  <c r="AJ281" i="2" s="1"/>
  <c r="AH285" i="2"/>
  <c r="AJ285" i="2" s="1"/>
  <c r="AH296" i="2"/>
  <c r="AH307" i="2"/>
  <c r="AJ307" i="2" s="1"/>
  <c r="AH313" i="2"/>
  <c r="AJ313" i="2" s="1"/>
  <c r="AH317" i="2"/>
  <c r="AJ317" i="2" s="1"/>
  <c r="AH328" i="2"/>
  <c r="AJ328" i="2" s="1"/>
  <c r="AH341" i="2"/>
  <c r="AJ341" i="2" s="1"/>
  <c r="AJ347" i="2"/>
  <c r="AH387" i="2"/>
  <c r="AJ387" i="2" s="1"/>
  <c r="AH393" i="2"/>
  <c r="AH397" i="2"/>
  <c r="AJ397" i="2" s="1"/>
  <c r="AH404" i="2"/>
  <c r="AJ404" i="2" s="1"/>
  <c r="AH406" i="2"/>
  <c r="AJ406" i="2" s="1"/>
  <c r="AI424" i="2"/>
  <c r="AJ424" i="2" s="1"/>
  <c r="AH433" i="2"/>
  <c r="AJ433" i="2" s="1"/>
  <c r="AH448" i="2"/>
  <c r="AJ448" i="2" s="1"/>
  <c r="AH456" i="2"/>
  <c r="AJ456" i="2" s="1"/>
  <c r="AH467" i="2"/>
  <c r="AJ467" i="2" s="1"/>
  <c r="AH473" i="2"/>
  <c r="AH477" i="2"/>
  <c r="AH497" i="2"/>
  <c r="AJ497" i="2" s="1"/>
  <c r="AJ504" i="2"/>
  <c r="AH506" i="2"/>
  <c r="AJ506" i="2" s="1"/>
  <c r="AH517" i="2"/>
  <c r="AJ517" i="2" s="1"/>
  <c r="AJ523" i="2"/>
  <c r="AH549" i="2"/>
  <c r="AJ549" i="2" s="1"/>
  <c r="AH565" i="2"/>
  <c r="AH593" i="2"/>
  <c r="AJ616" i="2"/>
  <c r="AH627" i="2"/>
  <c r="AJ627" i="2" s="1"/>
  <c r="AJ648" i="2"/>
  <c r="AH650" i="2"/>
  <c r="AJ650" i="2" s="1"/>
  <c r="AH677" i="2"/>
  <c r="AJ677" i="2" s="1"/>
  <c r="AH729" i="2"/>
  <c r="AH743" i="2"/>
  <c r="AJ743" i="2" s="1"/>
  <c r="AH757" i="2"/>
  <c r="AJ757" i="2" s="1"/>
  <c r="AH761" i="2"/>
  <c r="AH763" i="2"/>
  <c r="AJ763" i="2" s="1"/>
  <c r="AI766" i="2"/>
  <c r="AH766" i="2"/>
  <c r="AH837" i="2"/>
  <c r="AJ837" i="2" s="1"/>
  <c r="AH870" i="2"/>
  <c r="AJ870" i="2" s="1"/>
  <c r="AH881" i="2"/>
  <c r="AJ881" i="2" s="1"/>
  <c r="AH920" i="2"/>
  <c r="AJ920" i="2" s="1"/>
  <c r="AH931" i="2"/>
  <c r="AJ931" i="2" s="1"/>
  <c r="AJ970" i="2"/>
  <c r="AJ980" i="2"/>
  <c r="AJ982" i="2"/>
  <c r="AH992" i="2"/>
  <c r="AJ992" i="2" s="1"/>
  <c r="AI999" i="2"/>
  <c r="AH999" i="2"/>
  <c r="AJ999" i="2" s="1"/>
  <c r="AJ868" i="2"/>
  <c r="AH883" i="2"/>
  <c r="AJ883" i="2" s="1"/>
  <c r="AH889" i="2"/>
  <c r="AH893" i="2"/>
  <c r="AJ893" i="2" s="1"/>
  <c r="AH900" i="2"/>
  <c r="AJ900" i="2" s="1"/>
  <c r="AH902" i="2"/>
  <c r="AJ902" i="2" s="1"/>
  <c r="AH929" i="2"/>
  <c r="AJ929" i="2" s="1"/>
  <c r="AJ942" i="2"/>
  <c r="AH944" i="2"/>
  <c r="AJ944" i="2" s="1"/>
  <c r="AH952" i="2"/>
  <c r="AJ952" i="2" s="1"/>
  <c r="AH965" i="2"/>
  <c r="AJ965" i="2" s="1"/>
  <c r="AJ971" i="2"/>
  <c r="AJ996" i="2"/>
  <c r="AH1011" i="2"/>
  <c r="AJ1011" i="2" s="1"/>
  <c r="AJ619" i="2"/>
  <c r="AH659" i="2"/>
  <c r="AJ659" i="2" s="1"/>
  <c r="AH665" i="2"/>
  <c r="AJ665" i="2" s="1"/>
  <c r="AH669" i="2"/>
  <c r="AH676" i="2"/>
  <c r="AJ676" i="2" s="1"/>
  <c r="AH678" i="2"/>
  <c r="AJ678" i="2" s="1"/>
  <c r="AH705" i="2"/>
  <c r="AJ705" i="2" s="1"/>
  <c r="AH720" i="2"/>
  <c r="AJ720" i="2" s="1"/>
  <c r="AH728" i="2"/>
  <c r="AH741" i="2"/>
  <c r="AJ747" i="2"/>
  <c r="AH787" i="2"/>
  <c r="AJ787" i="2" s="1"/>
  <c r="AH793" i="2"/>
  <c r="AH797" i="2"/>
  <c r="AJ797" i="2" s="1"/>
  <c r="AH804" i="2"/>
  <c r="AJ804" i="2" s="1"/>
  <c r="AH806" i="2"/>
  <c r="AJ806" i="2" s="1"/>
  <c r="AH833" i="2"/>
  <c r="AJ833" i="2" s="1"/>
  <c r="AH848" i="2"/>
  <c r="AJ848" i="2" s="1"/>
  <c r="AH856" i="2"/>
  <c r="AH869" i="2"/>
  <c r="AJ869" i="2" s="1"/>
  <c r="AJ875" i="2"/>
  <c r="AH915" i="2"/>
  <c r="AJ915" i="2" s="1"/>
  <c r="AH921" i="2"/>
  <c r="AJ921" i="2" s="1"/>
  <c r="AH925" i="2"/>
  <c r="AJ925" i="2" s="1"/>
  <c r="AH932" i="2"/>
  <c r="AJ932" i="2" s="1"/>
  <c r="AH934" i="2"/>
  <c r="AJ934" i="2" s="1"/>
  <c r="AJ936" i="2"/>
  <c r="AH961" i="2"/>
  <c r="AJ961" i="2" s="1"/>
  <c r="AJ974" i="2"/>
  <c r="AH976" i="2"/>
  <c r="AJ976" i="2" s="1"/>
  <c r="AH984" i="2"/>
  <c r="AH997" i="2"/>
  <c r="AJ997" i="2" s="1"/>
  <c r="AJ1003" i="2"/>
  <c r="AH739" i="2"/>
  <c r="AJ739" i="2" s="1"/>
  <c r="AH749" i="2"/>
  <c r="AJ749" i="2" s="1"/>
  <c r="AH785" i="2"/>
  <c r="AJ785" i="2" s="1"/>
  <c r="AJ798" i="2"/>
  <c r="AJ827" i="2"/>
  <c r="AH867" i="2"/>
  <c r="AJ867" i="2" s="1"/>
  <c r="AH877" i="2"/>
  <c r="AJ888" i="2"/>
  <c r="AI904" i="2"/>
  <c r="AH913" i="2"/>
  <c r="AJ913" i="2" s="1"/>
  <c r="AJ926" i="2"/>
  <c r="AH995" i="2"/>
  <c r="AJ995" i="2" s="1"/>
  <c r="AH1005" i="2"/>
  <c r="AH563" i="2"/>
  <c r="AJ563" i="2" s="1"/>
  <c r="AH569" i="2"/>
  <c r="AH573" i="2"/>
  <c r="AH580" i="2"/>
  <c r="AJ580" i="2" s="1"/>
  <c r="AH582" i="2"/>
  <c r="AJ582" i="2" s="1"/>
  <c r="AH609" i="2"/>
  <c r="AJ609" i="2" s="1"/>
  <c r="AJ622" i="2"/>
  <c r="AH624" i="2"/>
  <c r="AJ624" i="2" s="1"/>
  <c r="AH632" i="2"/>
  <c r="AJ632" i="2" s="1"/>
  <c r="AH645" i="2"/>
  <c r="AJ651" i="2"/>
  <c r="AH691" i="2"/>
  <c r="AJ691" i="2" s="1"/>
  <c r="AH697" i="2"/>
  <c r="AJ697" i="2" s="1"/>
  <c r="AH701" i="2"/>
  <c r="AJ701" i="2" s="1"/>
  <c r="AH708" i="2"/>
  <c r="AJ708" i="2" s="1"/>
  <c r="AH710" i="2"/>
  <c r="AJ710" i="2" s="1"/>
  <c r="AH737" i="2"/>
  <c r="AJ737" i="2" s="1"/>
  <c r="AH752" i="2"/>
  <c r="AJ752" i="2" s="1"/>
  <c r="AJ878" i="2"/>
  <c r="AJ880" i="2"/>
  <c r="AJ907" i="2"/>
  <c r="AJ966" i="2"/>
  <c r="AJ1006" i="2"/>
  <c r="AH469" i="2"/>
  <c r="AJ469" i="2" s="1"/>
  <c r="AJ475" i="2"/>
  <c r="AH515" i="2"/>
  <c r="AJ515" i="2" s="1"/>
  <c r="AH521" i="2"/>
  <c r="AH525" i="2"/>
  <c r="AJ525" i="2" s="1"/>
  <c r="AH532" i="2"/>
  <c r="AJ532" i="2" s="1"/>
  <c r="AH534" i="2"/>
  <c r="AJ534" i="2" s="1"/>
  <c r="AJ536" i="2"/>
  <c r="AH561" i="2"/>
  <c r="AJ561" i="2" s="1"/>
  <c r="AH576" i="2"/>
  <c r="AJ576" i="2" s="1"/>
  <c r="AH584" i="2"/>
  <c r="AJ584" i="2" s="1"/>
  <c r="AH597" i="2"/>
  <c r="AJ603" i="2"/>
  <c r="AH643" i="2"/>
  <c r="AJ643" i="2" s="1"/>
  <c r="AH649" i="2"/>
  <c r="AJ649" i="2" s="1"/>
  <c r="AH653" i="2"/>
  <c r="AJ653" i="2" s="1"/>
  <c r="AH660" i="2"/>
  <c r="AJ660" i="2" s="1"/>
  <c r="AH662" i="2"/>
  <c r="AJ662" i="2" s="1"/>
  <c r="AJ664" i="2"/>
  <c r="AI680" i="2"/>
  <c r="AJ680" i="2" s="1"/>
  <c r="AH689" i="2"/>
  <c r="AJ689" i="2" s="1"/>
  <c r="AH704" i="2"/>
  <c r="AJ704" i="2" s="1"/>
  <c r="AH712" i="2"/>
  <c r="AJ712" i="2" s="1"/>
  <c r="AH725" i="2"/>
  <c r="AJ725" i="2" s="1"/>
  <c r="AJ731" i="2"/>
  <c r="AJ762" i="2"/>
  <c r="AJ771" i="2"/>
  <c r="AH777" i="2"/>
  <c r="AH788" i="2"/>
  <c r="AJ788" i="2" s="1"/>
  <c r="AH790" i="2"/>
  <c r="AJ790" i="2" s="1"/>
  <c r="AJ792" i="2"/>
  <c r="AH832" i="2"/>
  <c r="AJ832" i="2" s="1"/>
  <c r="AH840" i="2"/>
  <c r="AJ840" i="2" s="1"/>
  <c r="AH853" i="2"/>
  <c r="AJ853" i="2" s="1"/>
  <c r="AJ859" i="2"/>
  <c r="AJ899" i="2"/>
  <c r="AH905" i="2"/>
  <c r="AH916" i="2"/>
  <c r="AJ916" i="2" s="1"/>
  <c r="AH918" i="2"/>
  <c r="AJ918" i="2" s="1"/>
  <c r="AJ951" i="2"/>
  <c r="AH960" i="2"/>
  <c r="AJ960" i="2" s="1"/>
  <c r="AH968" i="2"/>
  <c r="AJ968" i="2" s="1"/>
  <c r="AH981" i="2"/>
  <c r="AJ981" i="2" s="1"/>
  <c r="AJ987" i="2"/>
  <c r="AJ176" i="2"/>
  <c r="AJ48" i="2"/>
  <c r="AJ208" i="2"/>
  <c r="AJ112" i="2"/>
  <c r="AJ272" i="2"/>
  <c r="AJ304" i="2"/>
  <c r="AJ5" i="2"/>
  <c r="AH12" i="2"/>
  <c r="AH28" i="2"/>
  <c r="AJ37" i="2"/>
  <c r="AH44" i="2"/>
  <c r="AH60" i="2"/>
  <c r="AH76" i="2"/>
  <c r="AJ85" i="2"/>
  <c r="AH92" i="2"/>
  <c r="AJ101" i="2"/>
  <c r="AH108" i="2"/>
  <c r="AH124" i="2"/>
  <c r="AJ133" i="2"/>
  <c r="AH140" i="2"/>
  <c r="AH156" i="2"/>
  <c r="AH172" i="2"/>
  <c r="AH188" i="2"/>
  <c r="AJ197" i="2"/>
  <c r="AH204" i="2"/>
  <c r="AJ213" i="2"/>
  <c r="AH220" i="2"/>
  <c r="AJ229" i="2"/>
  <c r="AH236" i="2"/>
  <c r="AJ245" i="2"/>
  <c r="AH252" i="2"/>
  <c r="AH268" i="2"/>
  <c r="AJ277" i="2"/>
  <c r="AH284" i="2"/>
  <c r="AH300" i="2"/>
  <c r="AH316" i="2"/>
  <c r="AH332" i="2"/>
  <c r="AH348" i="2"/>
  <c r="AJ348" i="2" s="1"/>
  <c r="AH364" i="2"/>
  <c r="AJ364" i="2" s="1"/>
  <c r="AJ373" i="2"/>
  <c r="AH380" i="2"/>
  <c r="AH396" i="2"/>
  <c r="AJ405" i="2"/>
  <c r="AH412" i="2"/>
  <c r="AJ421" i="2"/>
  <c r="AH428" i="2"/>
  <c r="AJ428" i="2" s="1"/>
  <c r="AH444" i="2"/>
  <c r="AH460" i="2"/>
  <c r="AH476" i="2"/>
  <c r="AJ485" i="2"/>
  <c r="AH492" i="2"/>
  <c r="AJ501" i="2"/>
  <c r="AH508" i="2"/>
  <c r="AH524" i="2"/>
  <c r="AJ524" i="2" s="1"/>
  <c r="AH540" i="2"/>
  <c r="AH556" i="2"/>
  <c r="AJ565" i="2"/>
  <c r="AH572" i="2"/>
  <c r="AH588" i="2"/>
  <c r="AJ597" i="2"/>
  <c r="AH604" i="2"/>
  <c r="AH620" i="2"/>
  <c r="AH636" i="2"/>
  <c r="AJ645" i="2"/>
  <c r="AH652" i="2"/>
  <c r="AH668" i="2"/>
  <c r="AH684" i="2"/>
  <c r="AJ684" i="2" s="1"/>
  <c r="AJ693" i="2"/>
  <c r="AH700" i="2"/>
  <c r="AH716" i="2"/>
  <c r="AJ716" i="2" s="1"/>
  <c r="AH732" i="2"/>
  <c r="AJ741" i="2"/>
  <c r="AH748" i="2"/>
  <c r="AH764" i="2"/>
  <c r="AJ773" i="2"/>
  <c r="AH780" i="2"/>
  <c r="AH796" i="2"/>
  <c r="AJ805" i="2"/>
  <c r="AH812" i="2"/>
  <c r="AJ812" i="2" s="1"/>
  <c r="AH828" i="2"/>
  <c r="AH844" i="2"/>
  <c r="AH860" i="2"/>
  <c r="AH876" i="2"/>
  <c r="AH892" i="2"/>
  <c r="AJ901" i="2"/>
  <c r="AH908" i="2"/>
  <c r="AJ917" i="2"/>
  <c r="AH924" i="2"/>
  <c r="AH940" i="2"/>
  <c r="AH956" i="2"/>
  <c r="AH972" i="2"/>
  <c r="AH988" i="2"/>
  <c r="AH1004" i="2"/>
  <c r="AJ17" i="2"/>
  <c r="AH24" i="2"/>
  <c r="AJ24" i="2" s="1"/>
  <c r="AI28" i="2"/>
  <c r="AH47" i="2"/>
  <c r="AH50" i="2"/>
  <c r="AI60" i="2"/>
  <c r="AI73" i="2"/>
  <c r="AH79" i="2"/>
  <c r="AH82" i="2"/>
  <c r="AI92" i="2"/>
  <c r="AH95" i="2"/>
  <c r="AI105" i="2"/>
  <c r="AJ113" i="2"/>
  <c r="AH114" i="2"/>
  <c r="AI124" i="2"/>
  <c r="AJ129" i="2"/>
  <c r="AH130" i="2"/>
  <c r="AI140" i="2"/>
  <c r="AJ145" i="2"/>
  <c r="AI153" i="2"/>
  <c r="AH159" i="2"/>
  <c r="AI169" i="2"/>
  <c r="AJ169" i="2" s="1"/>
  <c r="AH175" i="2"/>
  <c r="AI185" i="2"/>
  <c r="AH194" i="2"/>
  <c r="AI204" i="2"/>
  <c r="AH210" i="2"/>
  <c r="AI220" i="2"/>
  <c r="AH226" i="2"/>
  <c r="AI236" i="2"/>
  <c r="AH242" i="2"/>
  <c r="AI252" i="2"/>
  <c r="AJ257" i="2"/>
  <c r="AI265" i="2"/>
  <c r="AJ265" i="2" s="1"/>
  <c r="AH271" i="2"/>
  <c r="AH290" i="2"/>
  <c r="AJ290" i="2" s="1"/>
  <c r="AI300" i="2"/>
  <c r="AH306" i="2"/>
  <c r="AI316" i="2"/>
  <c r="AH322" i="2"/>
  <c r="AI332" i="2"/>
  <c r="AH338" i="2"/>
  <c r="AI348" i="2"/>
  <c r="AJ353" i="2"/>
  <c r="AH367" i="2"/>
  <c r="AH370" i="2"/>
  <c r="AI380" i="2"/>
  <c r="AJ385" i="2"/>
  <c r="AI393" i="2"/>
  <c r="AJ393" i="2" s="1"/>
  <c r="AH399" i="2"/>
  <c r="AH402" i="2"/>
  <c r="AI409" i="2"/>
  <c r="AH415" i="2"/>
  <c r="AH418" i="2"/>
  <c r="AI428" i="2"/>
  <c r="AH447" i="2"/>
  <c r="AJ447" i="2" s="1"/>
  <c r="AJ465" i="2"/>
  <c r="AH466" i="2"/>
  <c r="AJ481" i="2"/>
  <c r="AH482" i="2"/>
  <c r="AI492" i="2"/>
  <c r="AH498" i="2"/>
  <c r="AI508" i="2"/>
  <c r="AH514" i="2"/>
  <c r="AH530" i="2"/>
  <c r="AI540" i="2"/>
  <c r="AJ545" i="2"/>
  <c r="AH546" i="2"/>
  <c r="AI556" i="2"/>
  <c r="AH562" i="2"/>
  <c r="AH575" i="2"/>
  <c r="AJ575" i="2" s="1"/>
  <c r="AH578" i="2"/>
  <c r="AI588" i="2"/>
  <c r="AJ593" i="2"/>
  <c r="AI601" i="2"/>
  <c r="AJ601" i="2" s="1"/>
  <c r="AH607" i="2"/>
  <c r="AJ607" i="2" s="1"/>
  <c r="AI617" i="2"/>
  <c r="AH623" i="2"/>
  <c r="AI633" i="2"/>
  <c r="AJ633" i="2" s="1"/>
  <c r="AH639" i="2"/>
  <c r="AH655" i="2"/>
  <c r="AH671" i="2"/>
  <c r="AH687" i="2"/>
  <c r="AH706" i="2"/>
  <c r="AI716" i="2"/>
  <c r="AJ721" i="2"/>
  <c r="AH722" i="2"/>
  <c r="AI732" i="2"/>
  <c r="AH738" i="2"/>
  <c r="AI748" i="2"/>
  <c r="AJ753" i="2"/>
  <c r="AH754" i="2"/>
  <c r="AI764" i="2"/>
  <c r="AJ769" i="2"/>
  <c r="AH770" i="2"/>
  <c r="AI777" i="2"/>
  <c r="AH783" i="2"/>
  <c r="AH786" i="2"/>
  <c r="AI796" i="2"/>
  <c r="AH815" i="2"/>
  <c r="AH818" i="2"/>
  <c r="AI828" i="2"/>
  <c r="AI841" i="2"/>
  <c r="AJ841" i="2" s="1"/>
  <c r="AH847" i="2"/>
  <c r="AH863" i="2"/>
  <c r="AH882" i="2"/>
  <c r="AI892" i="2"/>
  <c r="AH898" i="2"/>
  <c r="AI908" i="2"/>
  <c r="AH911" i="2"/>
  <c r="AI924" i="2"/>
  <c r="AH927" i="2"/>
  <c r="AI937" i="2"/>
  <c r="AJ937" i="2" s="1"/>
  <c r="AH943" i="2"/>
  <c r="AH959" i="2"/>
  <c r="AH962" i="2"/>
  <c r="AI972" i="2"/>
  <c r="AH978" i="2"/>
  <c r="AI988" i="2"/>
  <c r="AJ993" i="2"/>
  <c r="AH1007" i="2"/>
  <c r="AH1010" i="2"/>
  <c r="AJ681" i="2"/>
  <c r="AJ953" i="2"/>
  <c r="AJ1001" i="2"/>
  <c r="AH8" i="2"/>
  <c r="AJ8" i="2" s="1"/>
  <c r="AI12" i="2"/>
  <c r="AJ33" i="2"/>
  <c r="AH40" i="2"/>
  <c r="AJ40" i="2" s="1"/>
  <c r="AI44" i="2"/>
  <c r="AJ49" i="2"/>
  <c r="AI57" i="2"/>
  <c r="AH63" i="2"/>
  <c r="AJ63" i="2" s="1"/>
  <c r="AH66" i="2"/>
  <c r="AI76" i="2"/>
  <c r="AI89" i="2"/>
  <c r="AH98" i="2"/>
  <c r="AJ98" i="2" s="1"/>
  <c r="AI108" i="2"/>
  <c r="AH111" i="2"/>
  <c r="AI121" i="2"/>
  <c r="AH127" i="2"/>
  <c r="AI137" i="2"/>
  <c r="AJ137" i="2" s="1"/>
  <c r="AH143" i="2"/>
  <c r="AH146" i="2"/>
  <c r="AI156" i="2"/>
  <c r="AH162" i="2"/>
  <c r="AI172" i="2"/>
  <c r="AJ177" i="2"/>
  <c r="AH178" i="2"/>
  <c r="AI188" i="2"/>
  <c r="AH191" i="2"/>
  <c r="AI201" i="2"/>
  <c r="AJ201" i="2" s="1"/>
  <c r="AH207" i="2"/>
  <c r="AI217" i="2"/>
  <c r="AH223" i="2"/>
  <c r="AI233" i="2"/>
  <c r="AJ233" i="2" s="1"/>
  <c r="AH239" i="2"/>
  <c r="AI249" i="2"/>
  <c r="AJ249" i="2" s="1"/>
  <c r="AH255" i="2"/>
  <c r="AH258" i="2"/>
  <c r="AI268" i="2"/>
  <c r="AJ273" i="2"/>
  <c r="AH274" i="2"/>
  <c r="AI284" i="2"/>
  <c r="AH287" i="2"/>
  <c r="AJ287" i="2" s="1"/>
  <c r="AH303" i="2"/>
  <c r="AH319" i="2"/>
  <c r="AH335" i="2"/>
  <c r="AI345" i="2"/>
  <c r="AJ345" i="2" s="1"/>
  <c r="AH351" i="2"/>
  <c r="AH354" i="2"/>
  <c r="AI364" i="2"/>
  <c r="AI377" i="2"/>
  <c r="AJ377" i="2" s="1"/>
  <c r="AH383" i="2"/>
  <c r="AH386" i="2"/>
  <c r="AI396" i="2"/>
  <c r="AI412" i="2"/>
  <c r="AI425" i="2"/>
  <c r="AJ425" i="2" s="1"/>
  <c r="AH431" i="2"/>
  <c r="AH434" i="2"/>
  <c r="AI444" i="2"/>
  <c r="AH450" i="2"/>
  <c r="AI460" i="2"/>
  <c r="AH463" i="2"/>
  <c r="AI473" i="2"/>
  <c r="AI476" i="2"/>
  <c r="AH479" i="2"/>
  <c r="AI489" i="2"/>
  <c r="AJ489" i="2" s="1"/>
  <c r="AH495" i="2"/>
  <c r="AI505" i="2"/>
  <c r="AH511" i="2"/>
  <c r="AI521" i="2"/>
  <c r="AI524" i="2"/>
  <c r="AH527" i="2"/>
  <c r="AI537" i="2"/>
  <c r="AJ537" i="2" s="1"/>
  <c r="AH543" i="2"/>
  <c r="AI553" i="2"/>
  <c r="AH559" i="2"/>
  <c r="AI572" i="2"/>
  <c r="AI585" i="2"/>
  <c r="AJ585" i="2" s="1"/>
  <c r="AH591" i="2"/>
  <c r="AH594" i="2"/>
  <c r="AI604" i="2"/>
  <c r="AH610" i="2"/>
  <c r="AJ610" i="2" s="1"/>
  <c r="AI620" i="2"/>
  <c r="AJ625" i="2"/>
  <c r="AH626" i="2"/>
  <c r="AI636" i="2"/>
  <c r="AJ641" i="2"/>
  <c r="AH642" i="2"/>
  <c r="AI652" i="2"/>
  <c r="AJ657" i="2"/>
  <c r="AH658" i="2"/>
  <c r="AI668" i="2"/>
  <c r="AH674" i="2"/>
  <c r="AJ674" i="2" s="1"/>
  <c r="AI684" i="2"/>
  <c r="AH690" i="2"/>
  <c r="AI700" i="2"/>
  <c r="AH703" i="2"/>
  <c r="AH719" i="2"/>
  <c r="AH735" i="2"/>
  <c r="AI745" i="2"/>
  <c r="AH751" i="2"/>
  <c r="AI761" i="2"/>
  <c r="AH767" i="2"/>
  <c r="AJ767" i="2" s="1"/>
  <c r="AI780" i="2"/>
  <c r="AI793" i="2"/>
  <c r="AH799" i="2"/>
  <c r="AH802" i="2"/>
  <c r="AI812" i="2"/>
  <c r="AJ817" i="2"/>
  <c r="AI825" i="2"/>
  <c r="AJ825" i="2" s="1"/>
  <c r="AH831" i="2"/>
  <c r="AJ831" i="2" s="1"/>
  <c r="AH834" i="2"/>
  <c r="AI844" i="2"/>
  <c r="AH850" i="2"/>
  <c r="AI860" i="2"/>
  <c r="AJ865" i="2"/>
  <c r="AH866" i="2"/>
  <c r="AI876" i="2"/>
  <c r="AH879" i="2"/>
  <c r="AI889" i="2"/>
  <c r="AJ889" i="2" s="1"/>
  <c r="AH895" i="2"/>
  <c r="AH914" i="2"/>
  <c r="AH930" i="2"/>
  <c r="AI940" i="2"/>
  <c r="AJ945" i="2"/>
  <c r="AH946" i="2"/>
  <c r="AI956" i="2"/>
  <c r="AI969" i="2"/>
  <c r="AJ969" i="2" s="1"/>
  <c r="AH975" i="2"/>
  <c r="AI985" i="2"/>
  <c r="AH991" i="2"/>
  <c r="AJ991" i="2" s="1"/>
  <c r="AH994" i="2"/>
  <c r="AJ994" i="2" s="1"/>
  <c r="AI1004" i="2"/>
  <c r="AJ1009" i="2"/>
  <c r="AI15" i="2"/>
  <c r="AI18" i="2"/>
  <c r="AI31" i="2"/>
  <c r="AJ31" i="2" s="1"/>
  <c r="AI34" i="2"/>
  <c r="AJ34" i="2" s="1"/>
  <c r="AI47" i="2"/>
  <c r="AI50" i="2"/>
  <c r="AI63" i="2"/>
  <c r="AI66" i="2"/>
  <c r="AI79" i="2"/>
  <c r="AI82" i="2"/>
  <c r="AI95" i="2"/>
  <c r="AI98" i="2"/>
  <c r="AI111" i="2"/>
  <c r="AI114" i="2"/>
  <c r="AI127" i="2"/>
  <c r="AI130" i="2"/>
  <c r="AI143" i="2"/>
  <c r="AI146" i="2"/>
  <c r="AI159" i="2"/>
  <c r="AI162" i="2"/>
  <c r="AI175" i="2"/>
  <c r="AI178" i="2"/>
  <c r="AI191" i="2"/>
  <c r="AI194" i="2"/>
  <c r="AI207" i="2"/>
  <c r="AI210" i="2"/>
  <c r="AI223" i="2"/>
  <c r="AI226" i="2"/>
  <c r="AI239" i="2"/>
  <c r="AI242" i="2"/>
  <c r="AI255" i="2"/>
  <c r="AI258" i="2"/>
  <c r="AI271" i="2"/>
  <c r="AI274" i="2"/>
  <c r="AI287" i="2"/>
  <c r="AI290" i="2"/>
  <c r="AI303" i="2"/>
  <c r="AI306" i="2"/>
  <c r="AI319" i="2"/>
  <c r="AI322" i="2"/>
  <c r="AI335" i="2"/>
  <c r="AI338" i="2"/>
  <c r="AI351" i="2"/>
  <c r="AI354" i="2"/>
  <c r="AI367" i="2"/>
  <c r="AI370" i="2"/>
  <c r="AI383" i="2"/>
  <c r="AI386" i="2"/>
  <c r="AI399" i="2"/>
  <c r="AI402" i="2"/>
  <c r="AI415" i="2"/>
  <c r="AI418" i="2"/>
  <c r="AI431" i="2"/>
  <c r="AI434" i="2"/>
  <c r="AI447" i="2"/>
  <c r="AI450" i="2"/>
  <c r="AI463" i="2"/>
  <c r="AI466" i="2"/>
  <c r="AI479" i="2"/>
  <c r="AI482" i="2"/>
  <c r="AI495" i="2"/>
  <c r="AI498" i="2"/>
  <c r="AI511" i="2"/>
  <c r="AI514" i="2"/>
  <c r="AI527" i="2"/>
  <c r="AI530" i="2"/>
  <c r="AI543" i="2"/>
  <c r="AI546" i="2"/>
  <c r="AI559" i="2"/>
  <c r="AI562" i="2"/>
  <c r="AI575" i="2"/>
  <c r="AI578" i="2"/>
  <c r="AI591" i="2"/>
  <c r="AI594" i="2"/>
  <c r="AI607" i="2"/>
  <c r="AI610" i="2"/>
  <c r="AI623" i="2"/>
  <c r="AI626" i="2"/>
  <c r="AI639" i="2"/>
  <c r="AI642" i="2"/>
  <c r="AI655" i="2"/>
  <c r="AI658" i="2"/>
  <c r="AI671" i="2"/>
  <c r="AI674" i="2"/>
  <c r="AI687" i="2"/>
  <c r="AI690" i="2"/>
  <c r="AI703" i="2"/>
  <c r="AI706" i="2"/>
  <c r="AI719" i="2"/>
  <c r="AI722" i="2"/>
  <c r="AI735" i="2"/>
  <c r="AI738" i="2"/>
  <c r="AI751" i="2"/>
  <c r="AI754" i="2"/>
  <c r="AI767" i="2"/>
  <c r="AI770" i="2"/>
  <c r="AI783" i="2"/>
  <c r="AI786" i="2"/>
  <c r="AI799" i="2"/>
  <c r="AI802" i="2"/>
  <c r="AI815" i="2"/>
  <c r="AI818" i="2"/>
  <c r="AI831" i="2"/>
  <c r="AI834" i="2"/>
  <c r="AI847" i="2"/>
  <c r="AI850" i="2"/>
  <c r="AI863" i="2"/>
  <c r="AI866" i="2"/>
  <c r="AI879" i="2"/>
  <c r="AI882" i="2"/>
  <c r="AI895" i="2"/>
  <c r="AI898" i="2"/>
  <c r="AI911" i="2"/>
  <c r="AI914" i="2"/>
  <c r="AI927" i="2"/>
  <c r="AI930" i="2"/>
  <c r="AI943" i="2"/>
  <c r="AI946" i="2"/>
  <c r="AI959" i="2"/>
  <c r="AI962" i="2"/>
  <c r="AI975" i="2"/>
  <c r="AI978" i="2"/>
  <c r="AI991" i="2"/>
  <c r="AI994" i="2"/>
  <c r="AI1007" i="2"/>
  <c r="AI1010" i="2"/>
  <c r="AJ41" i="2"/>
  <c r="AJ569" i="2"/>
  <c r="AJ873" i="2"/>
  <c r="AJ905" i="2"/>
  <c r="AJ13" i="2"/>
  <c r="AJ29" i="2"/>
  <c r="AJ45" i="2"/>
  <c r="AJ205" i="2"/>
  <c r="AJ429" i="2"/>
  <c r="AJ493" i="2"/>
  <c r="AJ557" i="2"/>
  <c r="AJ573" i="2"/>
  <c r="AJ621" i="2"/>
  <c r="AJ733" i="2"/>
  <c r="AJ829" i="2"/>
  <c r="AJ877" i="2"/>
  <c r="AJ909" i="2"/>
  <c r="AJ1005" i="2"/>
  <c r="AJ713" i="2"/>
  <c r="AJ729" i="2"/>
  <c r="AJ857" i="2"/>
  <c r="AJ61" i="2"/>
  <c r="AJ125" i="2"/>
  <c r="AJ221" i="2"/>
  <c r="AJ237" i="2"/>
  <c r="AJ269" i="2"/>
  <c r="AJ301" i="2"/>
  <c r="AJ333" i="2"/>
  <c r="AJ349" i="2"/>
  <c r="AJ365" i="2"/>
  <c r="AJ445" i="2"/>
  <c r="AJ461" i="2"/>
  <c r="AJ477" i="2"/>
  <c r="AJ541" i="2"/>
  <c r="AJ605" i="2"/>
  <c r="AJ637" i="2"/>
  <c r="AJ669" i="2"/>
  <c r="AJ765" i="2"/>
  <c r="AJ781" i="2"/>
  <c r="AJ845" i="2"/>
  <c r="AJ861" i="2"/>
  <c r="AJ941" i="2"/>
  <c r="AJ973" i="2"/>
  <c r="AJ989" i="2"/>
  <c r="L18" i="3"/>
  <c r="L17" i="3"/>
  <c r="J18" i="3"/>
  <c r="J17" i="3"/>
  <c r="H18" i="3"/>
  <c r="H17" i="3"/>
  <c r="F18" i="3"/>
  <c r="F17" i="3"/>
  <c r="D18" i="3"/>
  <c r="D17" i="3"/>
  <c r="L11" i="3"/>
  <c r="L10" i="3"/>
  <c r="L9" i="3"/>
  <c r="L8" i="3"/>
  <c r="L7" i="3"/>
  <c r="L6" i="3"/>
  <c r="L5" i="3"/>
  <c r="L4" i="3"/>
  <c r="L3" i="3"/>
  <c r="L2" i="3"/>
  <c r="J11" i="3"/>
  <c r="J10" i="3"/>
  <c r="J9" i="3"/>
  <c r="J8" i="3"/>
  <c r="J7" i="3"/>
  <c r="J6" i="3"/>
  <c r="J5" i="3"/>
  <c r="J4" i="3"/>
  <c r="J3" i="3"/>
  <c r="J2" i="3"/>
  <c r="H11" i="3"/>
  <c r="H10" i="3"/>
  <c r="H9" i="3"/>
  <c r="H8" i="3"/>
  <c r="H7" i="3"/>
  <c r="H5" i="3"/>
  <c r="H6" i="3"/>
  <c r="H4" i="3"/>
  <c r="H3" i="3"/>
  <c r="H2" i="3"/>
  <c r="F11" i="3"/>
  <c r="F10" i="3"/>
  <c r="F9" i="3"/>
  <c r="F8" i="3"/>
  <c r="F7" i="3"/>
  <c r="F6" i="3"/>
  <c r="F5" i="3"/>
  <c r="F4" i="3"/>
  <c r="F3" i="3"/>
  <c r="F2" i="3"/>
  <c r="D2" i="3"/>
  <c r="AJ76" i="2" l="1"/>
  <c r="AJ460" i="2"/>
  <c r="AJ761" i="2"/>
  <c r="AJ354" i="2"/>
  <c r="AJ338" i="2"/>
  <c r="AJ105" i="2"/>
  <c r="AJ620" i="2"/>
  <c r="AJ284" i="2"/>
  <c r="AJ44" i="2"/>
  <c r="AJ696" i="2"/>
  <c r="AJ776" i="2"/>
  <c r="AJ844" i="2"/>
  <c r="AJ108" i="2"/>
  <c r="AJ744" i="2"/>
  <c r="AJ802" i="2"/>
  <c r="AJ89" i="2"/>
  <c r="AJ204" i="2"/>
  <c r="AJ383" i="2"/>
  <c r="AJ319" i="2"/>
  <c r="AJ255" i="2"/>
  <c r="AJ191" i="2"/>
  <c r="AJ959" i="2"/>
  <c r="AJ418" i="2"/>
  <c r="AJ1004" i="2"/>
  <c r="AJ303" i="2"/>
  <c r="AJ850" i="2"/>
  <c r="AJ745" i="2"/>
  <c r="AJ370" i="2"/>
  <c r="AJ194" i="2"/>
  <c r="AJ668" i="2"/>
  <c r="AJ396" i="2"/>
  <c r="AJ15" i="2"/>
  <c r="AJ895" i="2"/>
  <c r="AJ799" i="2"/>
  <c r="AJ735" i="2"/>
  <c r="AJ626" i="2"/>
  <c r="AJ511" i="2"/>
  <c r="AJ351" i="2"/>
  <c r="AJ162" i="2"/>
  <c r="AJ57" i="2"/>
  <c r="AJ863" i="2"/>
  <c r="AJ786" i="2"/>
  <c r="AJ82" i="2"/>
  <c r="AJ588" i="2"/>
  <c r="AJ172" i="2"/>
  <c r="AJ12" i="2"/>
  <c r="AJ728" i="2"/>
  <c r="AJ871" i="2"/>
  <c r="AJ894" i="2"/>
  <c r="AJ793" i="2"/>
  <c r="AJ978" i="2"/>
  <c r="AJ652" i="2"/>
  <c r="AJ440" i="2"/>
  <c r="AJ703" i="2"/>
  <c r="AJ553" i="2"/>
  <c r="AJ73" i="2"/>
  <c r="AJ780" i="2"/>
  <c r="AJ984" i="2"/>
  <c r="AJ520" i="2"/>
  <c r="AJ810" i="2"/>
  <c r="AJ114" i="2"/>
  <c r="AJ431" i="2"/>
  <c r="AJ239" i="2"/>
  <c r="AJ178" i="2"/>
  <c r="AJ1010" i="2"/>
  <c r="AJ972" i="2"/>
  <c r="AJ908" i="2"/>
  <c r="AJ332" i="2"/>
  <c r="AJ268" i="2"/>
  <c r="AJ766" i="2"/>
  <c r="AJ923" i="2"/>
  <c r="AJ216" i="2"/>
  <c r="AJ376" i="2"/>
  <c r="AJ473" i="2"/>
  <c r="AJ121" i="2"/>
  <c r="AJ706" i="2"/>
  <c r="AJ617" i="2"/>
  <c r="AJ856" i="2"/>
  <c r="AJ824" i="2"/>
  <c r="AJ600" i="2"/>
  <c r="AJ360" i="2"/>
  <c r="AJ911" i="2"/>
  <c r="AJ847" i="2"/>
  <c r="AJ130" i="2"/>
  <c r="AJ946" i="2"/>
  <c r="AJ719" i="2"/>
  <c r="AJ521" i="2"/>
  <c r="AJ463" i="2"/>
  <c r="AJ127" i="2"/>
  <c r="AJ783" i="2"/>
  <c r="AJ738" i="2"/>
  <c r="AJ687" i="2"/>
  <c r="AJ546" i="2"/>
  <c r="AJ498" i="2"/>
  <c r="AJ226" i="2"/>
  <c r="AJ185" i="2"/>
  <c r="AJ79" i="2"/>
  <c r="AJ956" i="2"/>
  <c r="AJ892" i="2"/>
  <c r="AJ828" i="2"/>
  <c r="AJ764" i="2"/>
  <c r="AJ700" i="2"/>
  <c r="AJ636" i="2"/>
  <c r="AJ572" i="2"/>
  <c r="AJ508" i="2"/>
  <c r="AJ444" i="2"/>
  <c r="AJ380" i="2"/>
  <c r="AJ316" i="2"/>
  <c r="AJ252" i="2"/>
  <c r="AJ188" i="2"/>
  <c r="AJ124" i="2"/>
  <c r="AJ60" i="2"/>
  <c r="AJ938" i="2"/>
  <c r="AJ591" i="2"/>
  <c r="AJ879" i="2"/>
  <c r="AJ834" i="2"/>
  <c r="AJ658" i="2"/>
  <c r="AJ274" i="2"/>
  <c r="AJ223" i="2"/>
  <c r="AJ66" i="2"/>
  <c r="AJ962" i="2"/>
  <c r="AJ898" i="2"/>
  <c r="AJ777" i="2"/>
  <c r="AJ671" i="2"/>
  <c r="AJ322" i="2"/>
  <c r="AJ271" i="2"/>
  <c r="AJ175" i="2"/>
  <c r="AJ399" i="2"/>
  <c r="AJ559" i="2"/>
  <c r="AJ505" i="2"/>
  <c r="AJ450" i="2"/>
  <c r="AJ217" i="2"/>
  <c r="AJ111" i="2"/>
  <c r="AJ770" i="2"/>
  <c r="AJ655" i="2"/>
  <c r="AJ940" i="2"/>
  <c r="AJ876" i="2"/>
  <c r="AJ748" i="2"/>
  <c r="AJ556" i="2"/>
  <c r="AJ492" i="2"/>
  <c r="AJ300" i="2"/>
  <c r="AJ236" i="2"/>
  <c r="AJ985" i="2"/>
  <c r="AJ930" i="2"/>
  <c r="AJ866" i="2"/>
  <c r="AJ690" i="2"/>
  <c r="AJ495" i="2"/>
  <c r="AJ207" i="2"/>
  <c r="AJ1007" i="2"/>
  <c r="AJ943" i="2"/>
  <c r="AJ818" i="2"/>
  <c r="AJ722" i="2"/>
  <c r="AJ639" i="2"/>
  <c r="AJ578" i="2"/>
  <c r="AJ530" i="2"/>
  <c r="AJ482" i="2"/>
  <c r="AJ415" i="2"/>
  <c r="AJ367" i="2"/>
  <c r="AJ210" i="2"/>
  <c r="AJ159" i="2"/>
  <c r="AJ795" i="2"/>
  <c r="AJ527" i="2"/>
  <c r="AJ140" i="2"/>
  <c r="AJ975" i="2"/>
  <c r="AJ642" i="2"/>
  <c r="AJ543" i="2"/>
  <c r="AJ386" i="2"/>
  <c r="AJ335" i="2"/>
  <c r="AJ258" i="2"/>
  <c r="AJ882" i="2"/>
  <c r="AJ815" i="2"/>
  <c r="AJ409" i="2"/>
  <c r="AJ306" i="2"/>
  <c r="AJ153" i="2"/>
  <c r="AJ50" i="2"/>
  <c r="AJ988" i="2"/>
  <c r="AJ924" i="2"/>
  <c r="AJ860" i="2"/>
  <c r="AJ796" i="2"/>
  <c r="AJ732" i="2"/>
  <c r="AJ604" i="2"/>
  <c r="AJ540" i="2"/>
  <c r="AJ476" i="2"/>
  <c r="AJ412" i="2"/>
  <c r="AJ220" i="2"/>
  <c r="AJ156" i="2"/>
  <c r="AJ92" i="2"/>
  <c r="AJ28" i="2"/>
  <c r="AJ143" i="2"/>
  <c r="AJ18" i="2"/>
  <c r="AJ914" i="2"/>
  <c r="AJ751" i="2"/>
  <c r="AJ594" i="2"/>
  <c r="AJ479" i="2"/>
  <c r="AJ434" i="2"/>
  <c r="AJ146" i="2"/>
  <c r="AJ927" i="2"/>
  <c r="AJ754" i="2"/>
  <c r="AJ623" i="2"/>
  <c r="AJ562" i="2"/>
  <c r="AJ514" i="2"/>
  <c r="AJ466" i="2"/>
  <c r="AJ402" i="2"/>
  <c r="AJ242" i="2"/>
  <c r="AJ95" i="2"/>
  <c r="AJ47" i="2"/>
  <c r="D11" i="3"/>
  <c r="D10" i="3"/>
  <c r="D9" i="3"/>
  <c r="D8" i="3"/>
  <c r="D7" i="3"/>
  <c r="D6" i="3"/>
  <c r="D5" i="3"/>
  <c r="D4" i="3"/>
  <c r="D3" i="3"/>
  <c r="E2" i="3" l="1"/>
  <c r="M18" i="3" l="1"/>
  <c r="E39" i="3" s="1"/>
  <c r="G18" i="3"/>
  <c r="D39" i="3" s="1"/>
  <c r="E18" i="3"/>
  <c r="C39" i="3" s="1"/>
  <c r="M17" i="3"/>
  <c r="E38" i="3" s="1"/>
  <c r="G17" i="3"/>
  <c r="D38" i="3" s="1"/>
  <c r="E17" i="3"/>
  <c r="C38" i="3" s="1"/>
  <c r="M11" i="3"/>
  <c r="E37" i="3" s="1"/>
  <c r="K11" i="3"/>
  <c r="J33" i="3" s="1"/>
  <c r="G11" i="3"/>
  <c r="D37" i="3" s="1"/>
  <c r="E11" i="3"/>
  <c r="C37" i="3" s="1"/>
  <c r="M10" i="3"/>
  <c r="E36" i="3" s="1"/>
  <c r="G10" i="3"/>
  <c r="D36" i="3" s="1"/>
  <c r="E10" i="3"/>
  <c r="C36" i="3" s="1"/>
  <c r="M9" i="3"/>
  <c r="E35" i="3" s="1"/>
  <c r="G9" i="3"/>
  <c r="D35" i="3" s="1"/>
  <c r="E9" i="3"/>
  <c r="C35" i="3" s="1"/>
  <c r="M8" i="3"/>
  <c r="E34" i="3" s="1"/>
  <c r="K8" i="3"/>
  <c r="J30" i="3" s="1"/>
  <c r="G8" i="3"/>
  <c r="D34" i="3" s="1"/>
  <c r="E8" i="3"/>
  <c r="C34" i="3" s="1"/>
  <c r="M7" i="3"/>
  <c r="E33" i="3" s="1"/>
  <c r="G7" i="3"/>
  <c r="D33" i="3" s="1"/>
  <c r="E7" i="3"/>
  <c r="C33" i="3" s="1"/>
  <c r="M6" i="3"/>
  <c r="E32" i="3" s="1"/>
  <c r="K6" i="3"/>
  <c r="J28" i="3" s="1"/>
  <c r="G6" i="3"/>
  <c r="D32" i="3" s="1"/>
  <c r="E6" i="3"/>
  <c r="C32" i="3" s="1"/>
  <c r="M5" i="3"/>
  <c r="E31" i="3" s="1"/>
  <c r="G5" i="3"/>
  <c r="D31" i="3" s="1"/>
  <c r="E5" i="3"/>
  <c r="C31" i="3" s="1"/>
  <c r="M4" i="3"/>
  <c r="E30" i="3" s="1"/>
  <c r="G4" i="3"/>
  <c r="D30" i="3" s="1"/>
  <c r="E4" i="3"/>
  <c r="C30" i="3" s="1"/>
  <c r="M3" i="3"/>
  <c r="E29" i="3" s="1"/>
  <c r="K3" i="3"/>
  <c r="J25" i="3" s="1"/>
  <c r="G3" i="3"/>
  <c r="D29" i="3" s="1"/>
  <c r="E3" i="3"/>
  <c r="C29" i="3" s="1"/>
  <c r="M2" i="3"/>
  <c r="E28" i="3" s="1"/>
  <c r="G2" i="3"/>
  <c r="D28" i="3" s="1"/>
  <c r="C28" i="3"/>
  <c r="K18" i="3" l="1"/>
  <c r="J35" i="3" s="1"/>
  <c r="K2" i="3"/>
  <c r="J24" i="3" s="1"/>
  <c r="K10" i="3"/>
  <c r="J32" i="3" s="1"/>
  <c r="K4" i="3"/>
  <c r="J26" i="3" s="1"/>
  <c r="K17" i="3"/>
  <c r="J34" i="3" s="1"/>
  <c r="K5" i="3"/>
  <c r="J27" i="3" s="1"/>
  <c r="K7" i="3"/>
  <c r="J29" i="3" s="1"/>
  <c r="K9" i="3"/>
  <c r="J31" i="3" s="1"/>
  <c r="AE2" i="2" l="1"/>
  <c r="AI2" i="2" s="1"/>
  <c r="AF2" i="2"/>
  <c r="AG2" i="2"/>
  <c r="AH2" i="2" l="1"/>
  <c r="AJ2" i="2" l="1"/>
  <c r="I7" i="3"/>
  <c r="I29" i="3" s="1"/>
  <c r="I6" i="3"/>
  <c r="I28" i="3" s="1"/>
  <c r="I18" i="3"/>
  <c r="I35" i="3" s="1"/>
  <c r="I11" i="3"/>
  <c r="I33" i="3" s="1"/>
  <c r="I17" i="3"/>
  <c r="I34" i="3" s="1"/>
  <c r="I9" i="3"/>
  <c r="I31" i="3" s="1"/>
  <c r="I8" i="3"/>
  <c r="I30" i="3" s="1"/>
  <c r="I10" i="3"/>
  <c r="I32" i="3" s="1"/>
  <c r="I3" i="3"/>
  <c r="I25" i="3" s="1"/>
  <c r="I2" i="3"/>
  <c r="I24" i="3" s="1"/>
  <c r="I4" i="3" l="1"/>
  <c r="I26" i="3" s="1"/>
  <c r="I5" i="3"/>
  <c r="I27" i="3" s="1"/>
</calcChain>
</file>

<file path=xl/sharedStrings.xml><?xml version="1.0" encoding="utf-8"?>
<sst xmlns="http://schemas.openxmlformats.org/spreadsheetml/2006/main" count="220" uniqueCount="155">
  <si>
    <t>Clostridium difficile</t>
  </si>
  <si>
    <t>Enterococcus</t>
  </si>
  <si>
    <t>Klebsiella pneumoniae</t>
  </si>
  <si>
    <t>Proteus mirabilis</t>
  </si>
  <si>
    <t>Pseudomonas aeruginosa</t>
  </si>
  <si>
    <t>Streptococcus pneumoniae</t>
  </si>
  <si>
    <t>UTI</t>
  </si>
  <si>
    <t>COPD</t>
  </si>
  <si>
    <t>Urgency</t>
  </si>
  <si>
    <t>Frequency</t>
  </si>
  <si>
    <t>Pain</t>
  </si>
  <si>
    <t>Incontinence</t>
  </si>
  <si>
    <t>Yes</t>
  </si>
  <si>
    <t>No</t>
  </si>
  <si>
    <t>Cough</t>
  </si>
  <si>
    <t>Change in sputum</t>
  </si>
  <si>
    <t>Pain with urination</t>
  </si>
  <si>
    <t>Rash</t>
  </si>
  <si>
    <t xml:space="preserve">Diarrhea </t>
  </si>
  <si>
    <t>Altered mental status</t>
  </si>
  <si>
    <t>trimethoprim/sulfamethoxazole</t>
  </si>
  <si>
    <t>cefpodoxime</t>
  </si>
  <si>
    <t xml:space="preserve">cephalexin </t>
  </si>
  <si>
    <t>amoxicillin</t>
  </si>
  <si>
    <t>amoxicillin /clavulanate</t>
  </si>
  <si>
    <t>gentamycin</t>
  </si>
  <si>
    <t>cefazolin</t>
  </si>
  <si>
    <t>ceftriaxone</t>
  </si>
  <si>
    <t>cefepime</t>
  </si>
  <si>
    <t>ciprofloxacin</t>
  </si>
  <si>
    <t>levofloxacin</t>
  </si>
  <si>
    <t>moxifloxacin</t>
  </si>
  <si>
    <t>azithromycin</t>
  </si>
  <si>
    <t>doxycycline</t>
  </si>
  <si>
    <t>clindamycin</t>
  </si>
  <si>
    <t>metronidazole</t>
  </si>
  <si>
    <t>nitrofurantoin</t>
  </si>
  <si>
    <t>piperacillin/tazobactam</t>
  </si>
  <si>
    <t>E. Coli</t>
  </si>
  <si>
    <t>Pneumonia</t>
  </si>
  <si>
    <t xml:space="preserve">Skin Infection </t>
  </si>
  <si>
    <t xml:space="preserve">Blood </t>
  </si>
  <si>
    <t>Urine</t>
  </si>
  <si>
    <t xml:space="preserve">Sputum </t>
  </si>
  <si>
    <t xml:space="preserve">Stool </t>
  </si>
  <si>
    <t>Gross Hematuria</t>
  </si>
  <si>
    <t xml:space="preserve">Costovertebral Angle (CVA) pain </t>
  </si>
  <si>
    <t xml:space="preserve">Flank Pain </t>
  </si>
  <si>
    <t>Pelvic discomfort</t>
  </si>
  <si>
    <t>Malaise or Lethargy</t>
  </si>
  <si>
    <t>no</t>
  </si>
  <si>
    <t xml:space="preserve">Long Term </t>
  </si>
  <si>
    <t xml:space="preserve">Short Term </t>
  </si>
  <si>
    <t xml:space="preserve">yes </t>
  </si>
  <si>
    <t xml:space="preserve">Suprapubic pain </t>
  </si>
  <si>
    <r>
      <t xml:space="preserve">Methicillin Sensitive </t>
    </r>
    <r>
      <rPr>
        <i/>
        <sz val="11"/>
        <color indexed="8"/>
        <rFont val="Calibri"/>
        <family val="2"/>
        <scheme val="minor"/>
      </rPr>
      <t>S. Aureus</t>
    </r>
    <r>
      <rPr>
        <sz val="11"/>
        <color indexed="8"/>
        <rFont val="Calibri"/>
        <family val="2"/>
        <scheme val="minor"/>
      </rPr>
      <t xml:space="preserve"> (MSSA)</t>
    </r>
  </si>
  <si>
    <t>Streptococcus Pyogenes</t>
  </si>
  <si>
    <t xml:space="preserve">Clostridium difficile </t>
  </si>
  <si>
    <r>
      <t xml:space="preserve">Methicillin Resistant </t>
    </r>
    <r>
      <rPr>
        <i/>
        <sz val="11"/>
        <color indexed="8"/>
        <rFont val="Calibri"/>
        <family val="2"/>
        <scheme val="minor"/>
      </rPr>
      <t>S. Aureus (MRSA)</t>
    </r>
  </si>
  <si>
    <t>Urinary tract symptoms</t>
  </si>
  <si>
    <t>Skin</t>
  </si>
  <si>
    <t>Acute functional decline</t>
  </si>
  <si>
    <t>Rigors</t>
  </si>
  <si>
    <t>New-onset hypotension</t>
  </si>
  <si>
    <t>Date of Urine Culture</t>
  </si>
  <si>
    <t>clean catch</t>
  </si>
  <si>
    <t>in/out straight catheter</t>
  </si>
  <si>
    <t>indwelling</t>
  </si>
  <si>
    <t>Antibiotic start date</t>
  </si>
  <si>
    <t>Unit/floor</t>
  </si>
  <si>
    <t>Antibiotic name</t>
  </si>
  <si>
    <t xml:space="preserve">Culture Result #1 </t>
  </si>
  <si>
    <t>Urine culture source</t>
  </si>
  <si>
    <t>Meets microbiologic criteria</t>
  </si>
  <si>
    <t>Indwelling catheter</t>
  </si>
  <si>
    <t xml:space="preserve">Culture Result #2 </t>
  </si>
  <si>
    <t xml:space="preserve">Escherichia coli  </t>
  </si>
  <si>
    <t xml:space="preserve">Enterococci  </t>
  </si>
  <si>
    <t>Methicillin Resistant S. Aureus (MRSA)</t>
  </si>
  <si>
    <t>Methicillin Sensitive S. Aureus (MSSA)</t>
  </si>
  <si>
    <t>Urine culture result</t>
  </si>
  <si>
    <t>Drop down choices used in Facility Template</t>
  </si>
  <si>
    <t>Streptococcus pyogenes</t>
  </si>
  <si>
    <t>Yes/No</t>
  </si>
  <si>
    <t>Meets Revised  Criteria A (no catheter)</t>
  </si>
  <si>
    <t>Y</t>
  </si>
  <si>
    <t>N</t>
  </si>
  <si>
    <t>Meets Revised  Criteria B (has catheter)</t>
  </si>
  <si>
    <t>Meets Revised McGeer Criteria</t>
  </si>
  <si>
    <t>month</t>
  </si>
  <si>
    <t>ABX starts per 1000 resident days</t>
  </si>
  <si>
    <t>days of therapy per 1000 resident days</t>
  </si>
  <si>
    <t>% of ABX starts that met criteria</t>
  </si>
  <si>
    <t>% of ABX starts reassessed within 48-72 hrs</t>
  </si>
  <si>
    <t># ABX starts</t>
  </si>
  <si>
    <t># days of therapy</t>
  </si>
  <si>
    <t># ABX starts that met criteria</t>
  </si>
  <si>
    <t># of abx starts reassessed within 48-72 hours</t>
  </si>
  <si>
    <t># urine cultures</t>
  </si>
  <si>
    <t>urine cultures per 1000 resident days</t>
  </si>
  <si>
    <t>If you would like to add additional items to the drop down lists:</t>
  </si>
  <si>
    <t>1. Add the names you would like to see on this sheet.</t>
  </si>
  <si>
    <t>3. Click Data/Data Validation and a data validation box will pop up.</t>
  </si>
  <si>
    <t>4. Under setting/source, edit the range of data used in the drop down choices, and click okay.</t>
  </si>
  <si>
    <t>Unit/Floor</t>
  </si>
  <si>
    <t>Indication</t>
  </si>
  <si>
    <t xml:space="preserve">End of project </t>
  </si>
  <si>
    <t>Start of project</t>
  </si>
  <si>
    <t>(Only complete June if &lt;10 starts in May)</t>
  </si>
  <si>
    <t>(Only complete April if &lt;10 starts in March)</t>
  </si>
  <si>
    <t>Intermediate calc A1b</t>
  </si>
  <si>
    <t>Intermediate calc A1c</t>
  </si>
  <si>
    <t>% ABX that met criteria</t>
  </si>
  <si>
    <t>% ABX starts reassessed within 48-72 hrs</t>
  </si>
  <si>
    <t>colony counts (CFU/mL) #1</t>
  </si>
  <si>
    <t>colony counts (CFU/mL) #2</t>
  </si>
  <si>
    <t>Re-Assessment within 48-72 hours of antibiotic start</t>
  </si>
  <si>
    <r>
      <t xml:space="preserve">Antibiotic name                                </t>
    </r>
    <r>
      <rPr>
        <b/>
        <sz val="8"/>
        <color indexed="8"/>
        <rFont val="Calibri"/>
        <family val="2"/>
        <scheme val="minor"/>
      </rPr>
      <t>(enter one ABX per row)</t>
    </r>
  </si>
  <si>
    <r>
      <t xml:space="preserve">Prescriber code               </t>
    </r>
    <r>
      <rPr>
        <b/>
        <sz val="8"/>
        <color indexed="8"/>
        <rFont val="Calibri"/>
        <family val="2"/>
        <scheme val="minor"/>
      </rPr>
      <t xml:space="preserve"> (no names)</t>
    </r>
  </si>
  <si>
    <r>
      <t xml:space="preserve">Resident code           </t>
    </r>
    <r>
      <rPr>
        <b/>
        <sz val="8"/>
        <color indexed="8"/>
        <rFont val="Calibri"/>
        <family val="2"/>
        <scheme val="minor"/>
      </rPr>
      <t xml:space="preserve">  (no names)</t>
    </r>
  </si>
  <si>
    <t>fosfomycin</t>
  </si>
  <si>
    <t xml:space="preserve">2 North </t>
  </si>
  <si>
    <t>If you would like to see the hidden formula columns in the "Line List", highlight columns AD to AJ, right click, and select "unhide".</t>
  </si>
  <si>
    <t>Days of therapy (DOT)</t>
  </si>
  <si>
    <t>2. On the "Line List" tab, select and highlight cells 2 to 200 in the column that you would like to edit.</t>
  </si>
  <si>
    <t xml:space="preserve">total resident days  </t>
  </si>
  <si>
    <r>
      <t>WBC ((10</t>
    </r>
    <r>
      <rPr>
        <b/>
        <vertAlign val="superscript"/>
        <sz val="10"/>
        <color indexed="8"/>
        <rFont val="Calibri"/>
        <family val="2"/>
        <scheme val="minor"/>
      </rPr>
      <t>9</t>
    </r>
    <r>
      <rPr>
        <b/>
        <sz val="10"/>
        <color indexed="8"/>
        <rFont val="Calibri"/>
        <family val="2"/>
        <scheme val="minor"/>
      </rPr>
      <t xml:space="preserve"> cells/L) count </t>
    </r>
    <r>
      <rPr>
        <b/>
        <sz val="8"/>
        <color indexed="8"/>
        <rFont val="Calibri"/>
        <family val="2"/>
        <scheme val="minor"/>
      </rPr>
      <t>within 48 hrs of symptoms)</t>
    </r>
  </si>
  <si>
    <t xml:space="preserve">total resident days  </t>
    <phoneticPr fontId="7" type="noConversion"/>
  </si>
  <si>
    <t>optional - can complete if desired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</si>
  <si>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</si>
  <si>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</si>
  <si>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</si>
  <si>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</si>
  <si>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</si>
  <si>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</si>
  <si>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</si>
  <si>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</si>
  <si>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1/2018</t>
  </si>
  <si>
    <t>2/2018</t>
  </si>
  <si>
    <t>3/2018</t>
  </si>
  <si>
    <t>4/2018</t>
  </si>
  <si>
    <t>Fever (Y/N)</t>
  </si>
  <si>
    <r>
      <t>Leukocytosis</t>
    </r>
    <r>
      <rPr>
        <b/>
        <sz val="8"/>
        <color indexed="8"/>
        <rFont val="Calibri"/>
        <family val="2"/>
        <scheme val="minor"/>
      </rPr>
      <t xml:space="preserve">  ((14 x 10</t>
    </r>
    <r>
      <rPr>
        <b/>
        <vertAlign val="superscript"/>
        <sz val="8"/>
        <color indexed="8"/>
        <rFont val="Calibri"/>
        <family val="2"/>
        <scheme val="minor"/>
      </rPr>
      <t>9</t>
    </r>
    <r>
      <rPr>
        <b/>
        <sz val="8"/>
        <color indexed="8"/>
        <rFont val="Calibri"/>
        <family val="2"/>
        <scheme val="minor"/>
      </rPr>
      <t xml:space="preserve"> cells/L) </t>
    </r>
    <r>
      <rPr>
        <b/>
        <u/>
        <sz val="8"/>
        <rFont val="Calibri"/>
        <family val="2"/>
        <scheme val="minor"/>
      </rPr>
      <t>or</t>
    </r>
    <r>
      <rPr>
        <b/>
        <sz val="8"/>
        <rFont val="Calibri"/>
        <family val="2"/>
        <scheme val="minor"/>
      </rPr>
      <t xml:space="preserve"> left shift &gt; (6% or 1.5 x 10</t>
    </r>
    <r>
      <rPr>
        <b/>
        <vertAlign val="superscript"/>
        <sz val="9"/>
        <rFont val="Calibri"/>
        <family val="2"/>
        <scheme val="minor"/>
      </rPr>
      <t xml:space="preserve">9 </t>
    </r>
    <r>
      <rPr>
        <b/>
        <sz val="9"/>
        <rFont val="Calibri"/>
        <family val="2"/>
        <scheme val="minor"/>
      </rPr>
      <t>bands/L</t>
    </r>
    <r>
      <rPr>
        <b/>
        <sz val="8"/>
        <rFont val="Calibri"/>
        <family val="2"/>
        <scheme val="minor"/>
      </rPr>
      <t>)) (Y/N)</t>
    </r>
  </si>
  <si>
    <t>Rigors (Y/N)</t>
  </si>
  <si>
    <t>New onset hypotension (Y/N)</t>
  </si>
  <si>
    <t>Acute costo-vertebral angle pain (Y/N)</t>
  </si>
  <si>
    <t>Suprapubic pain (Y/N)</t>
  </si>
  <si>
    <t>Gross hematuria (Y/N)</t>
  </si>
  <si>
    <r>
      <t>Incontinence</t>
    </r>
    <r>
      <rPr>
        <b/>
        <sz val="8"/>
        <color indexed="8"/>
        <rFont val="Calibri"/>
        <family val="2"/>
        <scheme val="minor"/>
      </rPr>
      <t xml:space="preserve"> (new/marked increase) (Y/N)</t>
    </r>
  </si>
  <si>
    <r>
      <t xml:space="preserve">Urgency </t>
    </r>
    <r>
      <rPr>
        <b/>
        <sz val="8"/>
        <color indexed="8"/>
        <rFont val="Calibri"/>
        <family val="2"/>
        <scheme val="minor"/>
      </rPr>
      <t>(new/marked increase) (Y/N)</t>
    </r>
  </si>
  <si>
    <r>
      <t>Frequency</t>
    </r>
    <r>
      <rPr>
        <b/>
        <sz val="8"/>
        <color indexed="8"/>
        <rFont val="Calibri"/>
        <family val="2"/>
        <scheme val="minor"/>
      </rPr>
      <t xml:space="preserve"> (new/marked increase) (Y/N)</t>
    </r>
  </si>
  <si>
    <t>Acute change in mental status/funct. decline, no alt dx (Y/N)</t>
  </si>
  <si>
    <t>Purulent discharge @ catheter (Y/N)</t>
  </si>
  <si>
    <t>Acute dysuria (Y/N)</t>
  </si>
  <si>
    <t>Acute pain, swelling, or tendnerness of testes, epididymis, prostate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</si>
</sst>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EDE1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BF93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0" fillId="0" borderId="0" xfId="0" applyFont="1" applyBorder="1"/>
    <xf numFmtId="0" fontId="0" fillId="0" borderId="0" xfId="0" applyFill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5" fillId="2" borderId="0" xfId="0" applyFont="1" applyFill="1"/>
    <xf numFmtId="0" fontId="0" fillId="2" borderId="0" xfId="0" applyFill="1"/>
    <xf numFmtId="0" fontId="0" fillId="0" borderId="3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4" fillId="0" borderId="5" xfId="0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6" borderId="0" xfId="0" applyFill="1" applyAlignment="1" applyProtection="1">
      <alignment wrapText="1"/>
      <protection locked="0"/>
    </xf>
    <xf numFmtId="0" fontId="5" fillId="6" borderId="3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0" xfId="0" quotePrefix="1" applyFill="1" applyBorder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0" borderId="0" xfId="0" applyProtection="1">
      <protection locked="0"/>
    </xf>
    <xf numFmtId="0" fontId="5" fillId="4" borderId="6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164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wrapText="1"/>
    </xf>
    <xf numFmtId="0" fontId="0" fillId="4" borderId="6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164" fontId="0" fillId="4" borderId="3" xfId="0" applyNumberForma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164" fontId="0" fillId="4" borderId="0" xfId="0" applyNumberFormat="1" applyFill="1" applyBorder="1" applyAlignment="1" applyProtection="1">
      <alignment horizontal="center"/>
    </xf>
    <xf numFmtId="0" fontId="0" fillId="4" borderId="0" xfId="0" applyFill="1" applyProtection="1"/>
    <xf numFmtId="164" fontId="0" fillId="4" borderId="0" xfId="0" applyNumberFormat="1" applyFill="1" applyProtection="1"/>
    <xf numFmtId="0" fontId="5" fillId="6" borderId="3" xfId="0" applyFont="1" applyFill="1" applyBorder="1" applyAlignment="1" applyProtection="1">
      <alignment horizontal="center" wrapText="1"/>
    </xf>
    <xf numFmtId="14" fontId="0" fillId="6" borderId="3" xfId="0" applyNumberFormat="1" applyFill="1" applyBorder="1" applyAlignment="1" applyProtection="1">
      <alignment horizontal="center"/>
    </xf>
    <xf numFmtId="14" fontId="0" fillId="6" borderId="0" xfId="0" applyNumberFormat="1" applyFill="1" applyBorder="1" applyAlignment="1" applyProtection="1">
      <alignment horizontal="center"/>
    </xf>
    <xf numFmtId="0" fontId="0" fillId="6" borderId="0" xfId="0" applyFill="1" applyBorder="1" applyProtection="1"/>
    <xf numFmtId="14" fontId="4" fillId="4" borderId="3" xfId="0" applyNumberFormat="1" applyFont="1" applyFill="1" applyBorder="1" applyAlignment="1" applyProtection="1">
      <alignment horizontal="center"/>
      <protection locked="0"/>
    </xf>
    <xf numFmtId="1" fontId="4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Alignment="1" applyProtection="1">
      <alignment horizontal="left"/>
      <protection locked="0"/>
    </xf>
    <xf numFmtId="0" fontId="4" fillId="4" borderId="3" xfId="0" applyFont="1" applyFill="1" applyBorder="1" applyProtection="1">
      <protection locked="0"/>
    </xf>
    <xf numFmtId="0" fontId="4" fillId="5" borderId="3" xfId="0" applyFont="1" applyFill="1" applyBorder="1" applyAlignment="1" applyProtection="1">
      <protection locked="0"/>
    </xf>
    <xf numFmtId="0" fontId="4" fillId="6" borderId="3" xfId="0" applyFont="1" applyFill="1" applyBorder="1" applyProtection="1">
      <protection locked="0"/>
    </xf>
    <xf numFmtId="14" fontId="4" fillId="6" borderId="3" xfId="0" applyNumberFormat="1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14" fontId="4" fillId="6" borderId="3" xfId="0" applyNumberFormat="1" applyFont="1" applyFill="1" applyBorder="1" applyAlignment="1" applyProtection="1">
      <alignment horizontal="center"/>
      <protection locked="0"/>
    </xf>
    <xf numFmtId="14" fontId="4" fillId="4" borderId="1" xfId="0" applyNumberFormat="1" applyFont="1" applyFill="1" applyBorder="1" applyAlignment="1" applyProtection="1">
      <alignment horizontal="center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Protection="1">
      <protection locked="0"/>
    </xf>
    <xf numFmtId="0" fontId="4" fillId="5" borderId="1" xfId="0" applyFont="1" applyFill="1" applyBorder="1" applyAlignment="1" applyProtection="1">
      <protection locked="0"/>
    </xf>
    <xf numFmtId="0" fontId="4" fillId="6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4" fillId="7" borderId="0" xfId="0" applyFont="1" applyFill="1" applyBorder="1" applyProtection="1"/>
    <xf numFmtId="0" fontId="4" fillId="7" borderId="2" xfId="0" applyFont="1" applyFill="1" applyBorder="1" applyProtection="1"/>
    <xf numFmtId="0" fontId="4" fillId="7" borderId="3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Alignment="1" applyProtection="1">
      <alignment horizontal="center" wrapText="1"/>
    </xf>
    <xf numFmtId="0" fontId="4" fillId="7" borderId="1" xfId="0" applyFont="1" applyFill="1" applyBorder="1" applyProtection="1"/>
    <xf numFmtId="0" fontId="4" fillId="8" borderId="3" xfId="0" applyFont="1" applyFill="1" applyBorder="1" applyAlignment="1" applyProtection="1">
      <protection locked="0"/>
    </xf>
    <xf numFmtId="0" fontId="4" fillId="8" borderId="1" xfId="0" applyFont="1" applyFill="1" applyBorder="1" applyAlignment="1" applyProtection="1">
      <protection locked="0"/>
    </xf>
    <xf numFmtId="1" fontId="5" fillId="4" borderId="3" xfId="0" applyNumberFormat="1" applyFont="1" applyFill="1" applyBorder="1" applyAlignment="1" applyProtection="1">
      <alignment wrapText="1"/>
    </xf>
    <xf numFmtId="1" fontId="0" fillId="4" borderId="3" xfId="0" applyNumberFormat="1" applyFill="1" applyBorder="1" applyAlignment="1" applyProtection="1">
      <alignment horizontal="center"/>
    </xf>
    <xf numFmtId="1" fontId="0" fillId="4" borderId="0" xfId="0" applyNumberFormat="1" applyFill="1" applyBorder="1" applyAlignment="1" applyProtection="1">
      <alignment horizontal="center"/>
    </xf>
    <xf numFmtId="1" fontId="0" fillId="4" borderId="0" xfId="0" applyNumberFormat="1" applyFill="1" applyProtection="1"/>
    <xf numFmtId="0" fontId="6" fillId="4" borderId="4" xfId="0" applyFont="1" applyFill="1" applyBorder="1" applyAlignment="1" applyProtection="1">
      <alignment horizontal="center" wrapText="1"/>
      <protection locked="0"/>
    </xf>
    <xf numFmtId="1" fontId="6" fillId="4" borderId="4" xfId="0" applyNumberFormat="1" applyFont="1" applyFill="1" applyBorder="1" applyAlignment="1" applyProtection="1">
      <alignment horizontal="center" wrapText="1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6" borderId="4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7" borderId="4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5" borderId="4" xfId="0" applyFont="1" applyFill="1" applyBorder="1" applyAlignment="1" applyProtection="1">
      <alignment horizontal="center" wrapText="1"/>
      <protection locked="0"/>
    </xf>
    <xf numFmtId="0" fontId="11" fillId="5" borderId="4" xfId="0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/>
    <xf numFmtId="14" fontId="6" fillId="4" borderId="4" xfId="0" applyNumberFormat="1" applyFont="1" applyFill="1" applyBorder="1" applyAlignment="1" applyProtection="1">
      <alignment horizontal="center" wrapText="1"/>
      <protection locked="0"/>
    </xf>
    <xf numFmtId="3" fontId="4" fillId="6" borderId="3" xfId="0" applyNumberFormat="1" applyFont="1" applyFill="1" applyBorder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164" fontId="0" fillId="0" borderId="0" xfId="0" applyNumberFormat="1" applyProtection="1"/>
    <xf numFmtId="49" fontId="0" fillId="0" borderId="0" xfId="0" applyNumberFormat="1" applyProtection="1"/>
    <xf numFmtId="49" fontId="4" fillId="6" borderId="3" xfId="0" applyNumberFormat="1" applyFont="1" applyFill="1" applyBorder="1" applyProtection="1">
      <protection locked="0"/>
    </xf>
    <xf numFmtId="49" fontId="6" fillId="6" borderId="4" xfId="0" applyNumberFormat="1" applyFont="1" applyFill="1" applyBorder="1" applyAlignment="1" applyProtection="1">
      <alignment horizontal="center" wrapText="1"/>
      <protection locked="0"/>
    </xf>
    <xf numFmtId="49" fontId="4" fillId="6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1"/>
      <color rgb="FFEBFFEB"/>
      <color rgb="FFE7F6FF"/>
      <color rgb="FFFFEFFF"/>
      <color rgb="FFFFFFB7"/>
      <color rgb="FFFFCCFF"/>
      <color rgb="FFEDE1FF"/>
      <color rgb="FFDFC9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Project Outcomes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Summary!$C$27</c:f>
              <c:strCache>
                <c:ptCount val="1"/>
                <c:pt idx="0">
                  <c:v>ABX starts per 1000 resident days</c:v>
                </c:pt>
              </c:strCache>
            </c:strRef>
          </c:tx>
          <c:spPr>
            <a:ln w="44450" cap="rnd">
              <a:solidFill>
                <a:schemeClr val="accent5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diamond"/>
            <c:size val="7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Summary!$B$28:$B$39</c:f>
              <c:strCache>
                <c:ptCount val="12"/>
                <c:pt idx="0">
                  <c:v>5/2017</c:v>
                </c:pt>
                <c:pt idx="1">
                  <c:v>6/2017</c:v>
                </c:pt>
                <c:pt idx="2">
                  <c:v>7/2017</c:v>
                </c:pt>
                <c:pt idx="3">
                  <c:v>8/2017</c:v>
                </c:pt>
                <c:pt idx="4">
                  <c:v>9/2017</c:v>
                </c:pt>
                <c:pt idx="5">
                  <c:v>10/2017</c:v>
                </c:pt>
                <c:pt idx="6">
                  <c:v>11/2017</c:v>
                </c:pt>
                <c:pt idx="7">
                  <c:v>12/2017</c:v>
                </c:pt>
                <c:pt idx="8">
                  <c:v>1/2018</c:v>
                </c:pt>
                <c:pt idx="9">
                  <c:v>2/2018</c:v>
                </c:pt>
                <c:pt idx="10">
                  <c:v>3/2018</c:v>
                </c:pt>
                <c:pt idx="11">
                  <c:v>4/2018</c:v>
                </c:pt>
              </c:strCache>
            </c:strRef>
          </c:cat>
          <c:val>
            <c:numRef>
              <c:f>Summary!$C$28:$C$39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6-4F9D-922B-6DEB664FFDB2}"/>
            </c:ext>
          </c:extLst>
        </c:ser>
        <c:ser>
          <c:idx val="1"/>
          <c:order val="1"/>
          <c:tx>
            <c:strRef>
              <c:f>Summary!$D$27</c:f>
              <c:strCache>
                <c:ptCount val="1"/>
                <c:pt idx="0">
                  <c:v>days of therapy per 1000 resident days</c:v>
                </c:pt>
              </c:strCache>
            </c:strRef>
          </c:tx>
          <c:spPr>
            <a:ln w="38100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/>
                </a:solidFill>
                <a:prstDash val="sysDash"/>
              </a:ln>
              <a:effectLst/>
            </c:spPr>
          </c:marker>
          <c:cat>
            <c:strRef>
              <c:f>Summary!$B$28:$B$39</c:f>
              <c:strCache>
                <c:ptCount val="12"/>
                <c:pt idx="0">
                  <c:v>5/2017</c:v>
                </c:pt>
                <c:pt idx="1">
                  <c:v>6/2017</c:v>
                </c:pt>
                <c:pt idx="2">
                  <c:v>7/2017</c:v>
                </c:pt>
                <c:pt idx="3">
                  <c:v>8/2017</c:v>
                </c:pt>
                <c:pt idx="4">
                  <c:v>9/2017</c:v>
                </c:pt>
                <c:pt idx="5">
                  <c:v>10/2017</c:v>
                </c:pt>
                <c:pt idx="6">
                  <c:v>11/2017</c:v>
                </c:pt>
                <c:pt idx="7">
                  <c:v>12/2017</c:v>
                </c:pt>
                <c:pt idx="8">
                  <c:v>1/2018</c:v>
                </c:pt>
                <c:pt idx="9">
                  <c:v>2/2018</c:v>
                </c:pt>
                <c:pt idx="10">
                  <c:v>3/2018</c:v>
                </c:pt>
                <c:pt idx="11">
                  <c:v>4/2018</c:v>
                </c:pt>
              </c:strCache>
            </c:strRef>
          </c:cat>
          <c:val>
            <c:numRef>
              <c:f>Summary!$D$28:$D$39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96-4F9D-922B-6DEB664FFDB2}"/>
            </c:ext>
          </c:extLst>
        </c:ser>
        <c:ser>
          <c:idx val="2"/>
          <c:order val="2"/>
          <c:tx>
            <c:strRef>
              <c:f>Summary!$E$27</c:f>
              <c:strCache>
                <c:ptCount val="1"/>
                <c:pt idx="0">
                  <c:v>urine cultures per 1000 resident days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7030A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Summary!$B$28:$B$39</c:f>
              <c:strCache>
                <c:ptCount val="12"/>
                <c:pt idx="0">
                  <c:v>5/2017</c:v>
                </c:pt>
                <c:pt idx="1">
                  <c:v>6/2017</c:v>
                </c:pt>
                <c:pt idx="2">
                  <c:v>7/2017</c:v>
                </c:pt>
                <c:pt idx="3">
                  <c:v>8/2017</c:v>
                </c:pt>
                <c:pt idx="4">
                  <c:v>9/2017</c:v>
                </c:pt>
                <c:pt idx="5">
                  <c:v>10/2017</c:v>
                </c:pt>
                <c:pt idx="6">
                  <c:v>11/2017</c:v>
                </c:pt>
                <c:pt idx="7">
                  <c:v>12/2017</c:v>
                </c:pt>
                <c:pt idx="8">
                  <c:v>1/2018</c:v>
                </c:pt>
                <c:pt idx="9">
                  <c:v>2/2018</c:v>
                </c:pt>
                <c:pt idx="10">
                  <c:v>3/2018</c:v>
                </c:pt>
                <c:pt idx="11">
                  <c:v>4/2018</c:v>
                </c:pt>
              </c:strCache>
            </c:strRef>
          </c:cat>
          <c:val>
            <c:numRef>
              <c:f>Summary!$E$28:$E$39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96-4F9D-922B-6DEB664FF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04768"/>
        <c:axId val="65506304"/>
      </c:lineChart>
      <c:catAx>
        <c:axId val="655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6304"/>
        <c:crosses val="autoZero"/>
        <c:auto val="1"/>
        <c:lblAlgn val="ctr"/>
        <c:lblOffset val="100"/>
        <c:noMultiLvlLbl val="0"/>
      </c:catAx>
      <c:valAx>
        <c:axId val="6550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47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Outcomes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Summary!$I$23</c:f>
              <c:strCache>
                <c:ptCount val="1"/>
                <c:pt idx="0">
                  <c:v>% ABX that met criteria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Summary!$H$24:$H$35</c:f>
              <c:strCache>
                <c:ptCount val="12"/>
                <c:pt idx="0">
                  <c:v>5/2017</c:v>
                </c:pt>
                <c:pt idx="1">
                  <c:v>6/2017</c:v>
                </c:pt>
                <c:pt idx="2">
                  <c:v>7/2017</c:v>
                </c:pt>
                <c:pt idx="3">
                  <c:v>8/2017</c:v>
                </c:pt>
                <c:pt idx="4">
                  <c:v>9/2017</c:v>
                </c:pt>
                <c:pt idx="5">
                  <c:v>10/2017</c:v>
                </c:pt>
                <c:pt idx="6">
                  <c:v>11/2017</c:v>
                </c:pt>
                <c:pt idx="7">
                  <c:v>12/2017</c:v>
                </c:pt>
                <c:pt idx="8">
                  <c:v>1/2018</c:v>
                </c:pt>
                <c:pt idx="9">
                  <c:v>2/2018</c:v>
                </c:pt>
                <c:pt idx="10">
                  <c:v>3/2018</c:v>
                </c:pt>
                <c:pt idx="11">
                  <c:v>4/2018</c:v>
                </c:pt>
              </c:strCache>
            </c:strRef>
          </c:cat>
          <c:val>
            <c:numRef>
              <c:f>Summary!$I$24:$I$35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9-42F2-B40A-C7DE8081BD2F}"/>
            </c:ext>
          </c:extLst>
        </c:ser>
        <c:ser>
          <c:idx val="1"/>
          <c:order val="1"/>
          <c:tx>
            <c:strRef>
              <c:f>Summary!$J$23</c:f>
              <c:strCache>
                <c:ptCount val="1"/>
                <c:pt idx="0">
                  <c:v>% ABX starts reassessed within 48-72 hrs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7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Summary!$H$24:$H$35</c:f>
              <c:strCache>
                <c:ptCount val="12"/>
                <c:pt idx="0">
                  <c:v>5/2017</c:v>
                </c:pt>
                <c:pt idx="1">
                  <c:v>6/2017</c:v>
                </c:pt>
                <c:pt idx="2">
                  <c:v>7/2017</c:v>
                </c:pt>
                <c:pt idx="3">
                  <c:v>8/2017</c:v>
                </c:pt>
                <c:pt idx="4">
                  <c:v>9/2017</c:v>
                </c:pt>
                <c:pt idx="5">
                  <c:v>10/2017</c:v>
                </c:pt>
                <c:pt idx="6">
                  <c:v>11/2017</c:v>
                </c:pt>
                <c:pt idx="7">
                  <c:v>12/2017</c:v>
                </c:pt>
                <c:pt idx="8">
                  <c:v>1/2018</c:v>
                </c:pt>
                <c:pt idx="9">
                  <c:v>2/2018</c:v>
                </c:pt>
                <c:pt idx="10">
                  <c:v>3/2018</c:v>
                </c:pt>
                <c:pt idx="11">
                  <c:v>4/2018</c:v>
                </c:pt>
              </c:strCache>
            </c:strRef>
          </c:cat>
          <c:val>
            <c:numRef>
              <c:f>Summary!$J$24:$J$35</c:f>
              <c:numCache>
                <c:formatCode>0.0%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9-42F2-B40A-C7DE8081B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05312"/>
        <c:axId val="65406848"/>
      </c:lineChart>
      <c:catAx>
        <c:axId val="6540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6848"/>
        <c:crosses val="autoZero"/>
        <c:auto val="1"/>
        <c:lblAlgn val="ctr"/>
        <c:lblOffset val="100"/>
        <c:noMultiLvlLbl val="0"/>
      </c:catAx>
      <c:valAx>
        <c:axId val="654068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053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1133474</xdr:colOff>
      <xdr:row>21</xdr:row>
      <xdr:rowOff>0</xdr:rowOff>
    </xdr:from>
    <xdr:to>
      <xdr:col>6</xdr:col>
      <xdr:colOff>771524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8FB8FE-A0FD-4D65-BCD3-12AD93F35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962024</xdr:colOff>
      <xdr:row>21</xdr:row>
      <xdr:rowOff>0</xdr:rowOff>
    </xdr:from>
    <xdr:to>
      <xdr:col>12</xdr:col>
      <xdr:colOff>419099</xdr:colOff>
      <xdr:row>38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14FFD73-047E-45D6-9E4E-4868C65B11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S1013"/>
  <sheetViews>
    <sheetView zoomScaleNormal="100" workbookViewId="0">
      <pane ySplit="1" topLeftCell="A2" activePane="bottomLeft" state="frozen"/>
      <selection activeCell="B2" sqref="B2"/>
      <selection pane="bottomLeft" activeCell="F16" sqref="F16"/>
    </sheetView>
  </sheetViews>
  <sheetFormatPr defaultColWidth="9.140625" defaultRowHeight="12.75"/>
  <cols>
    <col min="1" max="1" width="10.28515625" style="59" customWidth="1"/>
    <col min="2" max="2" width="8.28515625" style="60" customWidth="1"/>
    <col min="3" max="3" width="10.5703125" style="61" customWidth="1"/>
    <col min="4" max="4" width="9.140625" style="66" bestFit="1" customWidth="1"/>
    <col min="5" max="5" width="11.140625" style="61" customWidth="1"/>
    <col min="6" max="6" width="26.42578125" style="62" customWidth="1"/>
    <col min="7" max="7" width="18.5703125" style="62" customWidth="1"/>
    <col min="8" max="8" width="5.85546875" style="63" customWidth="1"/>
    <col min="9" max="9" width="13" style="63" customWidth="1"/>
    <col min="10" max="10" width="6.140625" style="63" customWidth="1"/>
    <col min="11" max="11" width="10.85546875" style="63" customWidth="1"/>
    <col min="12" max="12" width="11.42578125" style="63" customWidth="1"/>
    <col min="13" max="13" width="9.7109375" style="63" customWidth="1"/>
    <col min="14" max="14" width="9.140625" style="63" customWidth="1"/>
    <col min="15" max="15" width="11.5703125" style="63" customWidth="1"/>
    <col min="16" max="16" width="9.7109375" style="63" customWidth="1"/>
    <col min="17" max="17" width="10.28515625" style="63" customWidth="1"/>
    <col min="18" max="18" width="11.42578125" style="63" customWidth="1"/>
    <col min="19" max="19" width="8.7109375" style="63" customWidth="1"/>
    <col min="20" max="20" width="7.140625" style="63" customWidth="1"/>
    <col min="21" max="21" width="10.42578125" style="63" customWidth="1"/>
    <col min="22" max="22" width="9.28515625" style="78" customWidth="1"/>
    <col min="23" max="23" width="10.42578125" style="103" customWidth="1"/>
    <col min="24" max="24" width="10.42578125" style="64" customWidth="1"/>
    <col min="25" max="25" width="12.28515625" style="64" customWidth="1"/>
    <col min="26" max="26" width="21.85546875" style="64" bestFit="1" customWidth="1"/>
    <col min="27" max="27" width="8.42578125" style="64" customWidth="1"/>
    <col min="28" max="28" width="14.7109375" style="64" customWidth="1"/>
    <col min="29" max="29" width="9.28515625" style="64" customWidth="1"/>
    <col min="30" max="30" width="10.85546875" style="65" customWidth="1"/>
    <col min="31" max="31" width="7.85546875" style="72" customWidth="1"/>
    <col min="32" max="32" width="0.140625" style="72" hidden="1" customWidth="1"/>
    <col min="33" max="33" width="8.42578125" style="72" hidden="1" customWidth="1"/>
    <col min="34" max="35" width="8.140625" style="76" customWidth="1"/>
    <col min="36" max="36" width="7.85546875" style="71" customWidth="1"/>
    <col min="37" max="42" width="9.140625" style="69"/>
    <col min="43" max="16384" width="9.140625" style="70"/>
  </cols>
  <sheetData>
    <row r="1" spans="1:36" s="90" customFormat="1" ht="80.25" customHeight="1">
      <c r="A1" s="95" t="s">
        <v>68</v>
      </c>
      <c r="B1" s="84" t="s">
        <v>123</v>
      </c>
      <c r="C1" s="83" t="s">
        <v>119</v>
      </c>
      <c r="D1" s="83" t="s">
        <v>69</v>
      </c>
      <c r="E1" s="83" t="s">
        <v>118</v>
      </c>
      <c r="F1" s="83" t="s">
        <v>117</v>
      </c>
      <c r="G1" s="85" t="s">
        <v>105</v>
      </c>
      <c r="H1" s="92" t="s">
        <v>141</v>
      </c>
      <c r="I1" s="92" t="s">
        <v>142</v>
      </c>
      <c r="J1" s="92" t="s">
        <v>143</v>
      </c>
      <c r="K1" s="92" t="s">
        <v>144</v>
      </c>
      <c r="L1" s="92" t="s">
        <v>145</v>
      </c>
      <c r="M1" s="92" t="s">
        <v>146</v>
      </c>
      <c r="N1" s="92" t="s">
        <v>147</v>
      </c>
      <c r="O1" s="92" t="s">
        <v>148</v>
      </c>
      <c r="P1" s="92" t="s">
        <v>149</v>
      </c>
      <c r="Q1" s="92" t="s">
        <v>150</v>
      </c>
      <c r="R1" s="92" t="s">
        <v>151</v>
      </c>
      <c r="S1" s="92" t="s">
        <v>152</v>
      </c>
      <c r="T1" s="92" t="s">
        <v>153</v>
      </c>
      <c r="U1" s="93" t="s">
        <v>154</v>
      </c>
      <c r="V1" s="86" t="s">
        <v>74</v>
      </c>
      <c r="W1" s="102" t="s">
        <v>126</v>
      </c>
      <c r="X1" s="87" t="s">
        <v>64</v>
      </c>
      <c r="Y1" s="87" t="s">
        <v>72</v>
      </c>
      <c r="Z1" s="87" t="s">
        <v>71</v>
      </c>
      <c r="AA1" s="87" t="s">
        <v>114</v>
      </c>
      <c r="AB1" s="87" t="s">
        <v>75</v>
      </c>
      <c r="AC1" s="87" t="s">
        <v>115</v>
      </c>
      <c r="AD1" s="88" t="s">
        <v>116</v>
      </c>
      <c r="AE1" s="89" t="s">
        <v>73</v>
      </c>
      <c r="AF1" s="89" t="s">
        <v>110</v>
      </c>
      <c r="AG1" s="89" t="s">
        <v>111</v>
      </c>
      <c r="AH1" s="89" t="s">
        <v>84</v>
      </c>
      <c r="AI1" s="89" t="s">
        <v>87</v>
      </c>
      <c r="AJ1" s="91" t="s">
        <v>88</v>
      </c>
    </row>
    <row r="2" spans="1:36" s="67" customFormat="1" ht="24.95" customHeight="1">
      <c r="A2" s="50"/>
      <c r="B2" s="51"/>
      <c r="C2" s="52"/>
      <c r="D2" s="74"/>
      <c r="E2" s="52"/>
      <c r="F2" s="53"/>
      <c r="G2" s="53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77"/>
      <c r="W2" s="101"/>
      <c r="X2" s="56"/>
      <c r="Y2" s="55"/>
      <c r="Z2" s="55"/>
      <c r="AA2" s="96"/>
      <c r="AB2" s="55"/>
      <c r="AC2" s="55"/>
      <c r="AD2" s="57"/>
      <c r="AE2" s="73" t="str">
        <f>IF(OR(AND(OR(AA2&gt;=100000,AC2&gt;=100000),V2="Y"),AND(OR(AA2&gt;=100,AC2&gt;=100),V2="N",Y2="in/out straight catheter"),AND(OR(AA2&gt;=100000,AC2&gt;=100000),V2="N",Y2="clean catch")),"YES","NO")</f>
        <v>NO</v>
      </c>
      <c r="AF2" s="73" t="str">
        <f t="shared" ref="AF2" si="0">IF(AND(OR(H2="Y",I2="Y"),OR(L2="Y",M2="Y",N2="Y",O2="Y",P2="Y",Q2="Y")),"YES","NO")</f>
        <v>NO</v>
      </c>
      <c r="AG2" s="73" t="str">
        <f t="shared" ref="AG2" si="1">IF(AND(H2="N",I2="N",OR(AND(M2="Y",N2="Y"),AND(M2="Y",O2="Y"),AND(M2="Y",P2="Y"),AND(M2="Y",Q2="Y"),AND(N2="Y",O2="Y"),AND(N2="Y",P2="Y"),AND(N2="Y",Q2="Y"),AND(O2="Y",P2="Y"),AND(O2="Y",Q2="Y"),AND(P2="Y",Q2="Y"))),"YES","NO")</f>
        <v>NO</v>
      </c>
      <c r="AH2" s="75" t="str">
        <f>IF(AND(V2="N",AE2,OR(T2="Y",U2="Y",AF2="YES",AG2="YES")),"YES","NO")</f>
        <v>NO</v>
      </c>
      <c r="AI2" s="75" t="str">
        <f>IF(AND(V2="Y",AE2,  OR(AND(I2="Y",R2="Y"),H2="Y",J2="Y",K2="Y",L2="Y",M2="Y",S2="Y",U2="Y")),"YES","NO")</f>
        <v>NO</v>
      </c>
      <c r="AJ2" s="75" t="str">
        <f>IF(AND(AE2="YES",OR(AH2="YES",AI2="YES")),"YES","NO")</f>
        <v>NO</v>
      </c>
    </row>
    <row r="3" spans="1:36" s="67" customFormat="1" ht="24.95" customHeight="1">
      <c r="A3" s="50"/>
      <c r="B3" s="51"/>
      <c r="C3" s="52"/>
      <c r="D3" s="74"/>
      <c r="E3" s="52"/>
      <c r="F3" s="53"/>
      <c r="G3" s="53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77"/>
      <c r="W3" s="101"/>
      <c r="X3" s="56"/>
      <c r="Y3" s="55"/>
      <c r="Z3" s="55"/>
      <c r="AA3" s="96"/>
      <c r="AB3" s="55"/>
      <c r="AC3" s="55"/>
      <c r="AD3" s="57"/>
      <c r="AE3" s="73" t="str">
        <f t="shared" ref="AE3:AE66" si="2">IF(OR(AND(OR(AA3&gt;=100000,AC3&gt;=100000),V3="Y"),AND(OR(AA3&gt;=100,AC3&gt;=100),V3="N",Y3="in/out straight catheter"),AND(OR(AA3&gt;=100000,AC3&gt;=100000),V3="N",Y3="clean catch")),"YES","NO")</f>
        <v>NO</v>
      </c>
      <c r="AF3" s="73" t="str">
        <f t="shared" ref="AF3:AF66" si="3">IF(AND(OR(H3="Y",I3="Y"),OR(L3="Y",M3="Y",N3="Y",O3="Y",P3="Y",Q3="Y")),"YES","NO")</f>
        <v>NO</v>
      </c>
      <c r="AG3" s="73" t="str">
        <f t="shared" ref="AG3:AG66" si="4">IF(AND(H3="N",I3="N",OR(AND(M3="Y",N3="Y"),AND(M3="Y",O3="Y"),AND(M3="Y",P3="Y"),AND(M3="Y",Q3="Y"),AND(N3="Y",O3="Y"),AND(N3="Y",P3="Y"),AND(N3="Y",Q3="Y"),AND(O3="Y",P3="Y"),AND(O3="Y",Q3="Y"),AND(P3="Y",Q3="Y"))),"YES","NO")</f>
        <v>NO</v>
      </c>
      <c r="AH3" s="75" t="str">
        <f t="shared" ref="AH3:AH66" si="5">IF(AND(V3="N",AE3,OR(T3="Y",U3="Y",AF3="YES",AG3="YES")),"YES","NO")</f>
        <v>NO</v>
      </c>
      <c r="AI3" s="75" t="str">
        <f t="shared" ref="AI3:AI66" si="6">IF(AND(V3="Y",AE3,  OR(AND(I3="Y",R3="Y"),H3="Y",J3="Y",K3="Y",L3="Y",M3="Y",S3="Y",U3="Y")),"YES","NO")</f>
        <v>NO</v>
      </c>
      <c r="AJ3" s="75" t="str">
        <f t="shared" ref="AJ3:AJ66" si="7">IF(AND(AE3="YES",OR(AH3="YES",AI3="YES")),"YES","NO")</f>
        <v>NO</v>
      </c>
    </row>
    <row r="4" spans="1:36" s="67" customFormat="1" ht="24.95" customHeight="1">
      <c r="A4" s="50"/>
      <c r="B4" s="51"/>
      <c r="C4" s="52"/>
      <c r="D4" s="74"/>
      <c r="E4" s="52"/>
      <c r="F4" s="53"/>
      <c r="G4" s="53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77"/>
      <c r="W4" s="101"/>
      <c r="X4" s="58"/>
      <c r="Y4" s="55"/>
      <c r="Z4" s="55"/>
      <c r="AA4" s="96"/>
      <c r="AB4" s="55"/>
      <c r="AC4" s="55"/>
      <c r="AD4" s="57"/>
      <c r="AE4" s="73" t="str">
        <f t="shared" si="2"/>
        <v>NO</v>
      </c>
      <c r="AF4" s="73" t="str">
        <f t="shared" si="3"/>
        <v>NO</v>
      </c>
      <c r="AG4" s="73" t="str">
        <f t="shared" si="4"/>
        <v>NO</v>
      </c>
      <c r="AH4" s="75" t="str">
        <f t="shared" si="5"/>
        <v>NO</v>
      </c>
      <c r="AI4" s="75" t="str">
        <f t="shared" si="6"/>
        <v>NO</v>
      </c>
      <c r="AJ4" s="75" t="str">
        <f t="shared" si="7"/>
        <v>NO</v>
      </c>
    </row>
    <row r="5" spans="1:36" s="67" customFormat="1" ht="24.95" customHeight="1">
      <c r="A5" s="50"/>
      <c r="B5" s="51"/>
      <c r="C5" s="52"/>
      <c r="D5" s="74"/>
      <c r="E5" s="52"/>
      <c r="F5" s="53"/>
      <c r="G5" s="53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77"/>
      <c r="W5" s="101"/>
      <c r="X5" s="58"/>
      <c r="Y5" s="55"/>
      <c r="Z5" s="55"/>
      <c r="AA5" s="96"/>
      <c r="AB5" s="55"/>
      <c r="AC5" s="55"/>
      <c r="AD5" s="57"/>
      <c r="AE5" s="73" t="str">
        <f t="shared" si="2"/>
        <v>NO</v>
      </c>
      <c r="AF5" s="73" t="str">
        <f t="shared" si="3"/>
        <v>NO</v>
      </c>
      <c r="AG5" s="73" t="str">
        <f t="shared" si="4"/>
        <v>NO</v>
      </c>
      <c r="AH5" s="75" t="str">
        <f t="shared" si="5"/>
        <v>NO</v>
      </c>
      <c r="AI5" s="75" t="str">
        <f t="shared" si="6"/>
        <v>NO</v>
      </c>
      <c r="AJ5" s="75" t="str">
        <f t="shared" si="7"/>
        <v>NO</v>
      </c>
    </row>
    <row r="6" spans="1:36" s="67" customFormat="1" ht="24.95" customHeight="1">
      <c r="A6" s="50"/>
      <c r="B6" s="51"/>
      <c r="C6" s="52"/>
      <c r="D6" s="74"/>
      <c r="E6" s="52"/>
      <c r="F6" s="53"/>
      <c r="G6" s="53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77"/>
      <c r="W6" s="101"/>
      <c r="X6" s="58"/>
      <c r="Y6" s="55"/>
      <c r="Z6" s="55"/>
      <c r="AA6" s="96"/>
      <c r="AB6" s="55"/>
      <c r="AC6" s="55"/>
      <c r="AD6" s="57"/>
      <c r="AE6" s="73" t="str">
        <f t="shared" si="2"/>
        <v>NO</v>
      </c>
      <c r="AF6" s="73" t="str">
        <f t="shared" si="3"/>
        <v>NO</v>
      </c>
      <c r="AG6" s="73" t="str">
        <f t="shared" si="4"/>
        <v>NO</v>
      </c>
      <c r="AH6" s="75" t="str">
        <f t="shared" si="5"/>
        <v>NO</v>
      </c>
      <c r="AI6" s="75" t="str">
        <f t="shared" si="6"/>
        <v>NO</v>
      </c>
      <c r="AJ6" s="75" t="str">
        <f t="shared" si="7"/>
        <v>NO</v>
      </c>
    </row>
    <row r="7" spans="1:36" s="67" customFormat="1" ht="24.95" customHeight="1">
      <c r="A7" s="50"/>
      <c r="B7" s="51"/>
      <c r="C7" s="52"/>
      <c r="D7" s="74"/>
      <c r="E7" s="52"/>
      <c r="F7" s="53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77"/>
      <c r="W7" s="101"/>
      <c r="X7" s="58"/>
      <c r="Y7" s="55"/>
      <c r="Z7" s="55"/>
      <c r="AA7" s="96"/>
      <c r="AB7" s="55"/>
      <c r="AC7" s="55"/>
      <c r="AD7" s="57"/>
      <c r="AE7" s="73" t="str">
        <f t="shared" si="2"/>
        <v>NO</v>
      </c>
      <c r="AF7" s="73" t="str">
        <f t="shared" si="3"/>
        <v>NO</v>
      </c>
      <c r="AG7" s="73" t="str">
        <f t="shared" si="4"/>
        <v>NO</v>
      </c>
      <c r="AH7" s="75" t="str">
        <f t="shared" si="5"/>
        <v>NO</v>
      </c>
      <c r="AI7" s="75" t="str">
        <f t="shared" si="6"/>
        <v>NO</v>
      </c>
      <c r="AJ7" s="75" t="str">
        <f t="shared" si="7"/>
        <v>NO</v>
      </c>
    </row>
    <row r="8" spans="1:36" s="67" customFormat="1" ht="24.95" customHeight="1">
      <c r="A8" s="50"/>
      <c r="B8" s="51"/>
      <c r="C8" s="52"/>
      <c r="D8" s="74"/>
      <c r="E8" s="52"/>
      <c r="F8" s="53"/>
      <c r="G8" s="53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77"/>
      <c r="W8" s="101"/>
      <c r="X8" s="56"/>
      <c r="Y8" s="55"/>
      <c r="Z8" s="55"/>
      <c r="AA8" s="96"/>
      <c r="AB8" s="55"/>
      <c r="AC8" s="55"/>
      <c r="AD8" s="57"/>
      <c r="AE8" s="73" t="str">
        <f t="shared" si="2"/>
        <v>NO</v>
      </c>
      <c r="AF8" s="73" t="str">
        <f t="shared" si="3"/>
        <v>NO</v>
      </c>
      <c r="AG8" s="73" t="str">
        <f t="shared" si="4"/>
        <v>NO</v>
      </c>
      <c r="AH8" s="75" t="str">
        <f t="shared" si="5"/>
        <v>NO</v>
      </c>
      <c r="AI8" s="75" t="str">
        <f t="shared" si="6"/>
        <v>NO</v>
      </c>
      <c r="AJ8" s="75" t="str">
        <f t="shared" si="7"/>
        <v>NO</v>
      </c>
    </row>
    <row r="9" spans="1:36" s="67" customFormat="1" ht="24.95" customHeight="1">
      <c r="A9" s="50"/>
      <c r="B9" s="51"/>
      <c r="C9" s="52"/>
      <c r="D9" s="74"/>
      <c r="E9" s="52"/>
      <c r="F9" s="53"/>
      <c r="G9" s="53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77"/>
      <c r="W9" s="101"/>
      <c r="X9" s="56"/>
      <c r="Y9" s="55"/>
      <c r="Z9" s="55"/>
      <c r="AA9" s="96"/>
      <c r="AB9" s="55"/>
      <c r="AC9" s="55"/>
      <c r="AD9" s="57"/>
      <c r="AE9" s="73" t="str">
        <f t="shared" si="2"/>
        <v>NO</v>
      </c>
      <c r="AF9" s="73" t="str">
        <f t="shared" si="3"/>
        <v>NO</v>
      </c>
      <c r="AG9" s="73" t="str">
        <f t="shared" si="4"/>
        <v>NO</v>
      </c>
      <c r="AH9" s="75" t="str">
        <f t="shared" si="5"/>
        <v>NO</v>
      </c>
      <c r="AI9" s="75" t="str">
        <f t="shared" si="6"/>
        <v>NO</v>
      </c>
      <c r="AJ9" s="75" t="str">
        <f t="shared" si="7"/>
        <v>NO</v>
      </c>
    </row>
    <row r="10" spans="1:36" s="67" customFormat="1" ht="24.95" customHeight="1">
      <c r="A10" s="50"/>
      <c r="B10" s="51"/>
      <c r="C10" s="52"/>
      <c r="D10" s="74"/>
      <c r="E10" s="52"/>
      <c r="F10" s="53"/>
      <c r="G10" s="53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77"/>
      <c r="W10" s="101"/>
      <c r="X10" s="58"/>
      <c r="Y10" s="55"/>
      <c r="Z10" s="55"/>
      <c r="AA10" s="96"/>
      <c r="AB10" s="55"/>
      <c r="AC10" s="55"/>
      <c r="AD10" s="57"/>
      <c r="AE10" s="73" t="str">
        <f t="shared" si="2"/>
        <v>NO</v>
      </c>
      <c r="AF10" s="73" t="str">
        <f t="shared" si="3"/>
        <v>NO</v>
      </c>
      <c r="AG10" s="73" t="str">
        <f t="shared" si="4"/>
        <v>NO</v>
      </c>
      <c r="AH10" s="75" t="str">
        <f t="shared" si="5"/>
        <v>NO</v>
      </c>
      <c r="AI10" s="75" t="str">
        <f t="shared" si="6"/>
        <v>NO</v>
      </c>
      <c r="AJ10" s="75" t="str">
        <f t="shared" si="7"/>
        <v>NO</v>
      </c>
    </row>
    <row r="11" spans="1:36" s="67" customFormat="1" ht="24.95" customHeight="1">
      <c r="A11" s="50"/>
      <c r="B11" s="51"/>
      <c r="C11" s="52"/>
      <c r="D11" s="74"/>
      <c r="E11" s="52"/>
      <c r="F11" s="53"/>
      <c r="G11" s="53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77"/>
      <c r="W11" s="101"/>
      <c r="X11" s="58"/>
      <c r="Y11" s="55"/>
      <c r="Z11" s="55"/>
      <c r="AA11" s="96"/>
      <c r="AB11" s="55"/>
      <c r="AC11" s="55"/>
      <c r="AD11" s="57"/>
      <c r="AE11" s="73" t="str">
        <f t="shared" si="2"/>
        <v>NO</v>
      </c>
      <c r="AF11" s="73" t="str">
        <f t="shared" si="3"/>
        <v>NO</v>
      </c>
      <c r="AG11" s="73" t="str">
        <f t="shared" si="4"/>
        <v>NO</v>
      </c>
      <c r="AH11" s="75" t="str">
        <f t="shared" si="5"/>
        <v>NO</v>
      </c>
      <c r="AI11" s="75" t="str">
        <f t="shared" si="6"/>
        <v>NO</v>
      </c>
      <c r="AJ11" s="75" t="str">
        <f t="shared" si="7"/>
        <v>NO</v>
      </c>
    </row>
    <row r="12" spans="1:36" s="67" customFormat="1" ht="24.95" customHeight="1">
      <c r="A12" s="50"/>
      <c r="B12" s="51"/>
      <c r="C12" s="52"/>
      <c r="D12" s="74"/>
      <c r="E12" s="52"/>
      <c r="F12" s="53"/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77"/>
      <c r="W12" s="101"/>
      <c r="X12" s="58"/>
      <c r="Y12" s="55"/>
      <c r="Z12" s="55"/>
      <c r="AA12" s="96"/>
      <c r="AB12" s="55"/>
      <c r="AC12" s="55"/>
      <c r="AD12" s="57"/>
      <c r="AE12" s="73" t="str">
        <f t="shared" si="2"/>
        <v>NO</v>
      </c>
      <c r="AF12" s="73" t="str">
        <f t="shared" si="3"/>
        <v>NO</v>
      </c>
      <c r="AG12" s="73" t="str">
        <f t="shared" si="4"/>
        <v>NO</v>
      </c>
      <c r="AH12" s="75" t="str">
        <f t="shared" si="5"/>
        <v>NO</v>
      </c>
      <c r="AI12" s="75" t="str">
        <f t="shared" si="6"/>
        <v>NO</v>
      </c>
      <c r="AJ12" s="75" t="str">
        <f t="shared" si="7"/>
        <v>NO</v>
      </c>
    </row>
    <row r="13" spans="1:36" s="67" customFormat="1" ht="24.95" customHeight="1">
      <c r="A13" s="50"/>
      <c r="B13" s="51"/>
      <c r="C13" s="52"/>
      <c r="D13" s="74"/>
      <c r="E13" s="52"/>
      <c r="F13" s="53"/>
      <c r="G13" s="53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77"/>
      <c r="W13" s="101"/>
      <c r="X13" s="58"/>
      <c r="Y13" s="55"/>
      <c r="Z13" s="55"/>
      <c r="AA13" s="96"/>
      <c r="AB13" s="55"/>
      <c r="AC13" s="55"/>
      <c r="AD13" s="57"/>
      <c r="AE13" s="73" t="str">
        <f t="shared" si="2"/>
        <v>NO</v>
      </c>
      <c r="AF13" s="73" t="str">
        <f t="shared" si="3"/>
        <v>NO</v>
      </c>
      <c r="AG13" s="73" t="str">
        <f t="shared" si="4"/>
        <v>NO</v>
      </c>
      <c r="AH13" s="75" t="str">
        <f t="shared" si="5"/>
        <v>NO</v>
      </c>
      <c r="AI13" s="75" t="str">
        <f t="shared" si="6"/>
        <v>NO</v>
      </c>
      <c r="AJ13" s="75" t="str">
        <f t="shared" si="7"/>
        <v>NO</v>
      </c>
    </row>
    <row r="14" spans="1:36" s="67" customFormat="1" ht="24.95" customHeight="1">
      <c r="A14" s="50"/>
      <c r="B14" s="51"/>
      <c r="C14" s="52"/>
      <c r="D14" s="74"/>
      <c r="E14" s="52"/>
      <c r="F14" s="53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77"/>
      <c r="W14" s="101"/>
      <c r="X14" s="56"/>
      <c r="Y14" s="55"/>
      <c r="Z14" s="55"/>
      <c r="AA14" s="55"/>
      <c r="AB14" s="55"/>
      <c r="AC14" s="55"/>
      <c r="AD14" s="57"/>
      <c r="AE14" s="73" t="str">
        <f t="shared" si="2"/>
        <v>NO</v>
      </c>
      <c r="AF14" s="73" t="str">
        <f t="shared" si="3"/>
        <v>NO</v>
      </c>
      <c r="AG14" s="73" t="str">
        <f t="shared" si="4"/>
        <v>NO</v>
      </c>
      <c r="AH14" s="75" t="str">
        <f t="shared" si="5"/>
        <v>NO</v>
      </c>
      <c r="AI14" s="75" t="str">
        <f t="shared" si="6"/>
        <v>NO</v>
      </c>
      <c r="AJ14" s="75" t="str">
        <f t="shared" si="7"/>
        <v>NO</v>
      </c>
    </row>
    <row r="15" spans="1:36" s="67" customFormat="1" ht="24.95" customHeight="1">
      <c r="A15" s="50"/>
      <c r="B15" s="51"/>
      <c r="C15" s="52"/>
      <c r="D15" s="74"/>
      <c r="E15" s="52"/>
      <c r="F15" s="53"/>
      <c r="G15" s="53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77"/>
      <c r="W15" s="101"/>
      <c r="X15" s="56"/>
      <c r="Y15" s="55"/>
      <c r="Z15" s="55"/>
      <c r="AA15" s="55"/>
      <c r="AB15" s="55"/>
      <c r="AC15" s="55"/>
      <c r="AD15" s="57"/>
      <c r="AE15" s="73" t="str">
        <f t="shared" si="2"/>
        <v>NO</v>
      </c>
      <c r="AF15" s="73" t="str">
        <f t="shared" si="3"/>
        <v>NO</v>
      </c>
      <c r="AG15" s="73" t="str">
        <f t="shared" si="4"/>
        <v>NO</v>
      </c>
      <c r="AH15" s="75" t="str">
        <f t="shared" si="5"/>
        <v>NO</v>
      </c>
      <c r="AI15" s="75" t="str">
        <f t="shared" si="6"/>
        <v>NO</v>
      </c>
      <c r="AJ15" s="75" t="str">
        <f t="shared" si="7"/>
        <v>NO</v>
      </c>
    </row>
    <row r="16" spans="1:36" s="67" customFormat="1" ht="24.95" customHeight="1">
      <c r="A16" s="50"/>
      <c r="B16" s="51"/>
      <c r="C16" s="52"/>
      <c r="D16" s="74"/>
      <c r="E16" s="52"/>
      <c r="F16" s="53"/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77"/>
      <c r="W16" s="101"/>
      <c r="X16" s="56"/>
      <c r="Y16" s="55"/>
      <c r="Z16" s="55"/>
      <c r="AA16" s="55"/>
      <c r="AB16" s="55"/>
      <c r="AC16" s="55"/>
      <c r="AD16" s="57"/>
      <c r="AE16" s="73" t="str">
        <f t="shared" si="2"/>
        <v>NO</v>
      </c>
      <c r="AF16" s="73" t="str">
        <f t="shared" si="3"/>
        <v>NO</v>
      </c>
      <c r="AG16" s="73" t="str">
        <f t="shared" si="4"/>
        <v>NO</v>
      </c>
      <c r="AH16" s="75" t="str">
        <f t="shared" si="5"/>
        <v>NO</v>
      </c>
      <c r="AI16" s="75" t="str">
        <f t="shared" si="6"/>
        <v>NO</v>
      </c>
      <c r="AJ16" s="75" t="str">
        <f t="shared" si="7"/>
        <v>NO</v>
      </c>
    </row>
    <row r="17" spans="1:36" s="67" customFormat="1" ht="24.95" customHeight="1">
      <c r="A17" s="50"/>
      <c r="B17" s="51"/>
      <c r="C17" s="52"/>
      <c r="D17" s="74"/>
      <c r="E17" s="52"/>
      <c r="F17" s="53"/>
      <c r="G17" s="53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77"/>
      <c r="W17" s="101"/>
      <c r="X17" s="56"/>
      <c r="Y17" s="55"/>
      <c r="Z17" s="55"/>
      <c r="AA17" s="55"/>
      <c r="AB17" s="55"/>
      <c r="AC17" s="55"/>
      <c r="AD17" s="57"/>
      <c r="AE17" s="73" t="str">
        <f t="shared" si="2"/>
        <v>NO</v>
      </c>
      <c r="AF17" s="73" t="str">
        <f t="shared" si="3"/>
        <v>NO</v>
      </c>
      <c r="AG17" s="73" t="str">
        <f t="shared" si="4"/>
        <v>NO</v>
      </c>
      <c r="AH17" s="75" t="str">
        <f t="shared" si="5"/>
        <v>NO</v>
      </c>
      <c r="AI17" s="75" t="str">
        <f t="shared" si="6"/>
        <v>NO</v>
      </c>
      <c r="AJ17" s="75" t="str">
        <f t="shared" si="7"/>
        <v>NO</v>
      </c>
    </row>
    <row r="18" spans="1:36" s="67" customFormat="1" ht="24.95" customHeight="1">
      <c r="A18" s="50"/>
      <c r="B18" s="51"/>
      <c r="C18" s="52"/>
      <c r="D18" s="74"/>
      <c r="E18" s="52"/>
      <c r="F18" s="53"/>
      <c r="G18" s="5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77"/>
      <c r="W18" s="101"/>
      <c r="X18" s="56"/>
      <c r="Y18" s="55"/>
      <c r="Z18" s="55"/>
      <c r="AA18" s="55"/>
      <c r="AB18" s="55"/>
      <c r="AC18" s="55"/>
      <c r="AD18" s="57"/>
      <c r="AE18" s="73" t="str">
        <f t="shared" si="2"/>
        <v>NO</v>
      </c>
      <c r="AF18" s="73" t="str">
        <f t="shared" si="3"/>
        <v>NO</v>
      </c>
      <c r="AG18" s="73" t="str">
        <f t="shared" si="4"/>
        <v>NO</v>
      </c>
      <c r="AH18" s="75" t="str">
        <f t="shared" si="5"/>
        <v>NO</v>
      </c>
      <c r="AI18" s="75" t="str">
        <f t="shared" si="6"/>
        <v>NO</v>
      </c>
      <c r="AJ18" s="75" t="str">
        <f t="shared" si="7"/>
        <v>NO</v>
      </c>
    </row>
    <row r="19" spans="1:36" s="67" customFormat="1" ht="24.95" customHeight="1">
      <c r="A19" s="50"/>
      <c r="B19" s="51"/>
      <c r="C19" s="52"/>
      <c r="D19" s="74"/>
      <c r="E19" s="52"/>
      <c r="F19" s="53"/>
      <c r="G19" s="53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77"/>
      <c r="W19" s="101"/>
      <c r="X19" s="56"/>
      <c r="Y19" s="55"/>
      <c r="Z19" s="55"/>
      <c r="AA19" s="55"/>
      <c r="AB19" s="55"/>
      <c r="AC19" s="55"/>
      <c r="AD19" s="57"/>
      <c r="AE19" s="73" t="str">
        <f t="shared" si="2"/>
        <v>NO</v>
      </c>
      <c r="AF19" s="73" t="str">
        <f t="shared" si="3"/>
        <v>NO</v>
      </c>
      <c r="AG19" s="73" t="str">
        <f t="shared" si="4"/>
        <v>NO</v>
      </c>
      <c r="AH19" s="75" t="str">
        <f t="shared" si="5"/>
        <v>NO</v>
      </c>
      <c r="AI19" s="75" t="str">
        <f t="shared" si="6"/>
        <v>NO</v>
      </c>
      <c r="AJ19" s="75" t="str">
        <f t="shared" si="7"/>
        <v>NO</v>
      </c>
    </row>
    <row r="20" spans="1:36" s="67" customFormat="1" ht="24.95" customHeight="1">
      <c r="A20" s="50"/>
      <c r="B20" s="51"/>
      <c r="C20" s="52"/>
      <c r="D20" s="74"/>
      <c r="E20" s="52"/>
      <c r="F20" s="53"/>
      <c r="G20" s="53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77"/>
      <c r="W20" s="101"/>
      <c r="X20" s="56"/>
      <c r="Y20" s="55"/>
      <c r="Z20" s="55"/>
      <c r="AA20" s="55"/>
      <c r="AB20" s="55"/>
      <c r="AC20" s="55"/>
      <c r="AD20" s="57"/>
      <c r="AE20" s="73" t="str">
        <f t="shared" si="2"/>
        <v>NO</v>
      </c>
      <c r="AF20" s="73" t="str">
        <f t="shared" si="3"/>
        <v>NO</v>
      </c>
      <c r="AG20" s="73" t="str">
        <f t="shared" si="4"/>
        <v>NO</v>
      </c>
      <c r="AH20" s="75" t="str">
        <f t="shared" si="5"/>
        <v>NO</v>
      </c>
      <c r="AI20" s="75" t="str">
        <f t="shared" si="6"/>
        <v>NO</v>
      </c>
      <c r="AJ20" s="75" t="str">
        <f t="shared" si="7"/>
        <v>NO</v>
      </c>
    </row>
    <row r="21" spans="1:36" s="67" customFormat="1" ht="24.95" customHeight="1">
      <c r="A21" s="50"/>
      <c r="B21" s="51"/>
      <c r="C21" s="52"/>
      <c r="D21" s="74"/>
      <c r="E21" s="52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77"/>
      <c r="W21" s="101"/>
      <c r="X21" s="56"/>
      <c r="Y21" s="55"/>
      <c r="Z21" s="55"/>
      <c r="AA21" s="96"/>
      <c r="AB21" s="55"/>
      <c r="AC21" s="55"/>
      <c r="AD21" s="57"/>
      <c r="AE21" s="73" t="str">
        <f t="shared" si="2"/>
        <v>NO</v>
      </c>
      <c r="AF21" s="73" t="str">
        <f t="shared" si="3"/>
        <v>NO</v>
      </c>
      <c r="AG21" s="73" t="str">
        <f t="shared" si="4"/>
        <v>NO</v>
      </c>
      <c r="AH21" s="75" t="str">
        <f t="shared" si="5"/>
        <v>NO</v>
      </c>
      <c r="AI21" s="75" t="str">
        <f t="shared" si="6"/>
        <v>NO</v>
      </c>
      <c r="AJ21" s="75" t="str">
        <f t="shared" si="7"/>
        <v>NO</v>
      </c>
    </row>
    <row r="22" spans="1:36" s="67" customFormat="1" ht="24.95" customHeight="1">
      <c r="A22" s="50"/>
      <c r="B22" s="51"/>
      <c r="C22" s="52"/>
      <c r="D22" s="74"/>
      <c r="E22" s="52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77"/>
      <c r="W22" s="101"/>
      <c r="X22" s="56"/>
      <c r="Y22" s="55"/>
      <c r="Z22" s="55"/>
      <c r="AA22" s="55"/>
      <c r="AB22" s="55"/>
      <c r="AC22" s="55"/>
      <c r="AD22" s="57"/>
      <c r="AE22" s="73" t="str">
        <f t="shared" si="2"/>
        <v>NO</v>
      </c>
      <c r="AF22" s="73" t="str">
        <f t="shared" si="3"/>
        <v>NO</v>
      </c>
      <c r="AG22" s="73" t="str">
        <f t="shared" si="4"/>
        <v>NO</v>
      </c>
      <c r="AH22" s="75" t="str">
        <f t="shared" si="5"/>
        <v>NO</v>
      </c>
      <c r="AI22" s="75" t="str">
        <f t="shared" si="6"/>
        <v>NO</v>
      </c>
      <c r="AJ22" s="75" t="str">
        <f t="shared" si="7"/>
        <v>NO</v>
      </c>
    </row>
    <row r="23" spans="1:36" s="67" customFormat="1" ht="24.95" customHeight="1">
      <c r="A23" s="50"/>
      <c r="B23" s="51"/>
      <c r="C23" s="52"/>
      <c r="D23" s="74"/>
      <c r="E23" s="52"/>
      <c r="F23" s="53"/>
      <c r="G23" s="53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77"/>
      <c r="W23" s="101"/>
      <c r="X23" s="56"/>
      <c r="Y23" s="55"/>
      <c r="Z23" s="55"/>
      <c r="AA23" s="55"/>
      <c r="AB23" s="55"/>
      <c r="AC23" s="55"/>
      <c r="AD23" s="57"/>
      <c r="AE23" s="73" t="str">
        <f t="shared" si="2"/>
        <v>NO</v>
      </c>
      <c r="AF23" s="73" t="str">
        <f t="shared" si="3"/>
        <v>NO</v>
      </c>
      <c r="AG23" s="73" t="str">
        <f t="shared" si="4"/>
        <v>NO</v>
      </c>
      <c r="AH23" s="75" t="str">
        <f t="shared" si="5"/>
        <v>NO</v>
      </c>
      <c r="AI23" s="75" t="str">
        <f t="shared" si="6"/>
        <v>NO</v>
      </c>
      <c r="AJ23" s="75" t="str">
        <f t="shared" si="7"/>
        <v>NO</v>
      </c>
    </row>
    <row r="24" spans="1:36" s="67" customFormat="1" ht="24.95" customHeight="1">
      <c r="A24" s="50"/>
      <c r="B24" s="51"/>
      <c r="C24" s="52"/>
      <c r="D24" s="74"/>
      <c r="E24" s="52"/>
      <c r="F24" s="53"/>
      <c r="G24" s="53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77"/>
      <c r="W24" s="101"/>
      <c r="X24" s="56"/>
      <c r="Y24" s="55"/>
      <c r="Z24" s="55"/>
      <c r="AA24" s="55"/>
      <c r="AB24" s="55"/>
      <c r="AC24" s="55"/>
      <c r="AD24" s="57"/>
      <c r="AE24" s="73" t="str">
        <f t="shared" si="2"/>
        <v>NO</v>
      </c>
      <c r="AF24" s="73" t="str">
        <f t="shared" si="3"/>
        <v>NO</v>
      </c>
      <c r="AG24" s="73" t="str">
        <f t="shared" si="4"/>
        <v>NO</v>
      </c>
      <c r="AH24" s="75" t="str">
        <f t="shared" si="5"/>
        <v>NO</v>
      </c>
      <c r="AI24" s="75" t="str">
        <f t="shared" si="6"/>
        <v>NO</v>
      </c>
      <c r="AJ24" s="75" t="str">
        <f t="shared" si="7"/>
        <v>NO</v>
      </c>
    </row>
    <row r="25" spans="1:36" s="67" customFormat="1" ht="24.95" customHeight="1">
      <c r="A25" s="50"/>
      <c r="B25" s="51"/>
      <c r="C25" s="52"/>
      <c r="D25" s="74"/>
      <c r="E25" s="52"/>
      <c r="F25" s="53"/>
      <c r="G25" s="53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77"/>
      <c r="W25" s="101"/>
      <c r="X25" s="56"/>
      <c r="Y25" s="55"/>
      <c r="Z25" s="55"/>
      <c r="AA25" s="55"/>
      <c r="AB25" s="55"/>
      <c r="AC25" s="55"/>
      <c r="AD25" s="57"/>
      <c r="AE25" s="73" t="str">
        <f t="shared" si="2"/>
        <v>NO</v>
      </c>
      <c r="AF25" s="73" t="str">
        <f t="shared" si="3"/>
        <v>NO</v>
      </c>
      <c r="AG25" s="73" t="str">
        <f t="shared" si="4"/>
        <v>NO</v>
      </c>
      <c r="AH25" s="75" t="str">
        <f t="shared" si="5"/>
        <v>NO</v>
      </c>
      <c r="AI25" s="75" t="str">
        <f t="shared" si="6"/>
        <v>NO</v>
      </c>
      <c r="AJ25" s="75" t="str">
        <f t="shared" si="7"/>
        <v>NO</v>
      </c>
    </row>
    <row r="26" spans="1:36" s="67" customFormat="1" ht="24.95" customHeight="1">
      <c r="A26" s="50"/>
      <c r="B26" s="51"/>
      <c r="C26" s="52"/>
      <c r="D26" s="74"/>
      <c r="E26" s="52"/>
      <c r="F26" s="53"/>
      <c r="G26" s="5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77"/>
      <c r="W26" s="101"/>
      <c r="X26" s="56"/>
      <c r="Y26" s="55"/>
      <c r="Z26" s="55"/>
      <c r="AA26" s="55"/>
      <c r="AB26" s="55"/>
      <c r="AC26" s="55"/>
      <c r="AD26" s="57"/>
      <c r="AE26" s="73" t="str">
        <f t="shared" si="2"/>
        <v>NO</v>
      </c>
      <c r="AF26" s="73" t="str">
        <f t="shared" si="3"/>
        <v>NO</v>
      </c>
      <c r="AG26" s="73" t="str">
        <f t="shared" si="4"/>
        <v>NO</v>
      </c>
      <c r="AH26" s="75" t="str">
        <f t="shared" si="5"/>
        <v>NO</v>
      </c>
      <c r="AI26" s="75" t="str">
        <f t="shared" si="6"/>
        <v>NO</v>
      </c>
      <c r="AJ26" s="75" t="str">
        <f t="shared" si="7"/>
        <v>NO</v>
      </c>
    </row>
    <row r="27" spans="1:36" s="67" customFormat="1" ht="24.95" customHeight="1">
      <c r="A27" s="50"/>
      <c r="B27" s="51"/>
      <c r="C27" s="52"/>
      <c r="D27" s="74"/>
      <c r="E27" s="52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77"/>
      <c r="W27" s="101"/>
      <c r="X27" s="56"/>
      <c r="Y27" s="55"/>
      <c r="Z27" s="55"/>
      <c r="AA27" s="55"/>
      <c r="AB27" s="55"/>
      <c r="AC27" s="55"/>
      <c r="AD27" s="57"/>
      <c r="AE27" s="73" t="str">
        <f t="shared" si="2"/>
        <v>NO</v>
      </c>
      <c r="AF27" s="73" t="str">
        <f t="shared" si="3"/>
        <v>NO</v>
      </c>
      <c r="AG27" s="73" t="str">
        <f t="shared" si="4"/>
        <v>NO</v>
      </c>
      <c r="AH27" s="75" t="str">
        <f t="shared" si="5"/>
        <v>NO</v>
      </c>
      <c r="AI27" s="75" t="str">
        <f t="shared" si="6"/>
        <v>NO</v>
      </c>
      <c r="AJ27" s="75" t="str">
        <f t="shared" si="7"/>
        <v>NO</v>
      </c>
    </row>
    <row r="28" spans="1:36" s="67" customFormat="1" ht="24.95" customHeight="1">
      <c r="A28" s="50"/>
      <c r="B28" s="51"/>
      <c r="C28" s="52"/>
      <c r="D28" s="74"/>
      <c r="E28" s="52"/>
      <c r="F28" s="53"/>
      <c r="G28" s="5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77"/>
      <c r="W28" s="101"/>
      <c r="X28" s="56"/>
      <c r="Y28" s="55"/>
      <c r="Z28" s="55"/>
      <c r="AA28" s="55"/>
      <c r="AB28" s="55"/>
      <c r="AC28" s="55"/>
      <c r="AD28" s="57"/>
      <c r="AE28" s="73" t="str">
        <f t="shared" si="2"/>
        <v>NO</v>
      </c>
      <c r="AF28" s="73" t="str">
        <f t="shared" si="3"/>
        <v>NO</v>
      </c>
      <c r="AG28" s="73" t="str">
        <f t="shared" si="4"/>
        <v>NO</v>
      </c>
      <c r="AH28" s="75" t="str">
        <f t="shared" si="5"/>
        <v>NO</v>
      </c>
      <c r="AI28" s="75" t="str">
        <f t="shared" si="6"/>
        <v>NO</v>
      </c>
      <c r="AJ28" s="75" t="str">
        <f t="shared" si="7"/>
        <v>NO</v>
      </c>
    </row>
    <row r="29" spans="1:36" s="67" customFormat="1" ht="24.95" customHeight="1">
      <c r="A29" s="50"/>
      <c r="B29" s="51"/>
      <c r="C29" s="52"/>
      <c r="D29" s="74"/>
      <c r="E29" s="52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77"/>
      <c r="W29" s="101"/>
      <c r="X29" s="56"/>
      <c r="Y29" s="55"/>
      <c r="Z29" s="55"/>
      <c r="AA29" s="55"/>
      <c r="AB29" s="55"/>
      <c r="AC29" s="55"/>
      <c r="AD29" s="57"/>
      <c r="AE29" s="73" t="str">
        <f t="shared" si="2"/>
        <v>NO</v>
      </c>
      <c r="AF29" s="73" t="str">
        <f t="shared" si="3"/>
        <v>NO</v>
      </c>
      <c r="AG29" s="73" t="str">
        <f t="shared" si="4"/>
        <v>NO</v>
      </c>
      <c r="AH29" s="75" t="str">
        <f t="shared" si="5"/>
        <v>NO</v>
      </c>
      <c r="AI29" s="75" t="str">
        <f t="shared" si="6"/>
        <v>NO</v>
      </c>
      <c r="AJ29" s="75" t="str">
        <f t="shared" si="7"/>
        <v>NO</v>
      </c>
    </row>
    <row r="30" spans="1:36" s="67" customFormat="1" ht="24.95" customHeight="1">
      <c r="A30" s="50"/>
      <c r="B30" s="51"/>
      <c r="C30" s="52"/>
      <c r="D30" s="74"/>
      <c r="E30" s="52"/>
      <c r="F30" s="53"/>
      <c r="G30" s="53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77"/>
      <c r="W30" s="101"/>
      <c r="X30" s="56"/>
      <c r="Y30" s="55"/>
      <c r="Z30" s="55"/>
      <c r="AA30" s="55"/>
      <c r="AB30" s="55"/>
      <c r="AC30" s="55"/>
      <c r="AD30" s="57"/>
      <c r="AE30" s="73" t="str">
        <f t="shared" si="2"/>
        <v>NO</v>
      </c>
      <c r="AF30" s="73" t="str">
        <f t="shared" si="3"/>
        <v>NO</v>
      </c>
      <c r="AG30" s="73" t="str">
        <f t="shared" si="4"/>
        <v>NO</v>
      </c>
      <c r="AH30" s="75" t="str">
        <f t="shared" si="5"/>
        <v>NO</v>
      </c>
      <c r="AI30" s="75" t="str">
        <f t="shared" si="6"/>
        <v>NO</v>
      </c>
      <c r="AJ30" s="75" t="str">
        <f t="shared" si="7"/>
        <v>NO</v>
      </c>
    </row>
    <row r="31" spans="1:36" s="67" customFormat="1" ht="24.95" customHeight="1">
      <c r="A31" s="50"/>
      <c r="B31" s="51"/>
      <c r="C31" s="52"/>
      <c r="D31" s="74"/>
      <c r="E31" s="52"/>
      <c r="F31" s="53"/>
      <c r="G31" s="53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77"/>
      <c r="W31" s="101"/>
      <c r="X31" s="56"/>
      <c r="Y31" s="55"/>
      <c r="Z31" s="55"/>
      <c r="AA31" s="55"/>
      <c r="AB31" s="55"/>
      <c r="AC31" s="55"/>
      <c r="AD31" s="57"/>
      <c r="AE31" s="73" t="str">
        <f t="shared" si="2"/>
        <v>NO</v>
      </c>
      <c r="AF31" s="73" t="str">
        <f t="shared" si="3"/>
        <v>NO</v>
      </c>
      <c r="AG31" s="73" t="str">
        <f t="shared" si="4"/>
        <v>NO</v>
      </c>
      <c r="AH31" s="75" t="str">
        <f t="shared" si="5"/>
        <v>NO</v>
      </c>
      <c r="AI31" s="75" t="str">
        <f t="shared" si="6"/>
        <v>NO</v>
      </c>
      <c r="AJ31" s="75" t="str">
        <f t="shared" si="7"/>
        <v>NO</v>
      </c>
    </row>
    <row r="32" spans="1:36" s="67" customFormat="1" ht="24.95" customHeight="1">
      <c r="A32" s="50"/>
      <c r="B32" s="51"/>
      <c r="C32" s="52"/>
      <c r="D32" s="74"/>
      <c r="E32" s="52"/>
      <c r="F32" s="53"/>
      <c r="G32" s="53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77"/>
      <c r="W32" s="101"/>
      <c r="X32" s="56"/>
      <c r="Y32" s="55"/>
      <c r="Z32" s="55"/>
      <c r="AA32" s="55"/>
      <c r="AB32" s="55"/>
      <c r="AC32" s="55"/>
      <c r="AD32" s="57"/>
      <c r="AE32" s="73" t="str">
        <f t="shared" si="2"/>
        <v>NO</v>
      </c>
      <c r="AF32" s="73" t="str">
        <f t="shared" si="3"/>
        <v>NO</v>
      </c>
      <c r="AG32" s="73" t="str">
        <f t="shared" si="4"/>
        <v>NO</v>
      </c>
      <c r="AH32" s="75" t="str">
        <f t="shared" si="5"/>
        <v>NO</v>
      </c>
      <c r="AI32" s="75" t="str">
        <f t="shared" si="6"/>
        <v>NO</v>
      </c>
      <c r="AJ32" s="75" t="str">
        <f t="shared" si="7"/>
        <v>NO</v>
      </c>
    </row>
    <row r="33" spans="1:36" s="67" customFormat="1" ht="24.95" customHeight="1">
      <c r="A33" s="50"/>
      <c r="B33" s="51"/>
      <c r="C33" s="52"/>
      <c r="D33" s="74"/>
      <c r="E33" s="52"/>
      <c r="F33" s="53"/>
      <c r="G33" s="53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77"/>
      <c r="W33" s="101"/>
      <c r="X33" s="56"/>
      <c r="Y33" s="55"/>
      <c r="Z33" s="55"/>
      <c r="AA33" s="55"/>
      <c r="AB33" s="55"/>
      <c r="AC33" s="55"/>
      <c r="AD33" s="57"/>
      <c r="AE33" s="73" t="str">
        <f t="shared" si="2"/>
        <v>NO</v>
      </c>
      <c r="AF33" s="73" t="str">
        <f t="shared" si="3"/>
        <v>NO</v>
      </c>
      <c r="AG33" s="73" t="str">
        <f t="shared" si="4"/>
        <v>NO</v>
      </c>
      <c r="AH33" s="75" t="str">
        <f t="shared" si="5"/>
        <v>NO</v>
      </c>
      <c r="AI33" s="75" t="str">
        <f t="shared" si="6"/>
        <v>NO</v>
      </c>
      <c r="AJ33" s="75" t="str">
        <f t="shared" si="7"/>
        <v>NO</v>
      </c>
    </row>
    <row r="34" spans="1:36" s="67" customFormat="1" ht="24.95" customHeight="1">
      <c r="A34" s="50"/>
      <c r="B34" s="51"/>
      <c r="C34" s="52"/>
      <c r="D34" s="74"/>
      <c r="E34" s="52"/>
      <c r="F34" s="53"/>
      <c r="G34" s="53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77"/>
      <c r="W34" s="101"/>
      <c r="X34" s="56"/>
      <c r="Y34" s="55"/>
      <c r="Z34" s="55"/>
      <c r="AA34" s="55"/>
      <c r="AB34" s="55"/>
      <c r="AC34" s="55"/>
      <c r="AD34" s="57"/>
      <c r="AE34" s="73" t="str">
        <f t="shared" si="2"/>
        <v>NO</v>
      </c>
      <c r="AF34" s="73" t="str">
        <f t="shared" si="3"/>
        <v>NO</v>
      </c>
      <c r="AG34" s="73" t="str">
        <f t="shared" si="4"/>
        <v>NO</v>
      </c>
      <c r="AH34" s="75" t="str">
        <f t="shared" si="5"/>
        <v>NO</v>
      </c>
      <c r="AI34" s="75" t="str">
        <f t="shared" si="6"/>
        <v>NO</v>
      </c>
      <c r="AJ34" s="75" t="str">
        <f t="shared" si="7"/>
        <v>NO</v>
      </c>
    </row>
    <row r="35" spans="1:36" s="67" customFormat="1" ht="24.95" customHeight="1">
      <c r="A35" s="50"/>
      <c r="B35" s="51"/>
      <c r="C35" s="52"/>
      <c r="D35" s="74"/>
      <c r="E35" s="52"/>
      <c r="F35" s="53"/>
      <c r="G35" s="53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77"/>
      <c r="W35" s="101"/>
      <c r="X35" s="56"/>
      <c r="Y35" s="55"/>
      <c r="Z35" s="55"/>
      <c r="AA35" s="55"/>
      <c r="AB35" s="55"/>
      <c r="AC35" s="55"/>
      <c r="AD35" s="57"/>
      <c r="AE35" s="73" t="str">
        <f t="shared" si="2"/>
        <v>NO</v>
      </c>
      <c r="AF35" s="73" t="str">
        <f t="shared" si="3"/>
        <v>NO</v>
      </c>
      <c r="AG35" s="73" t="str">
        <f t="shared" si="4"/>
        <v>NO</v>
      </c>
      <c r="AH35" s="75" t="str">
        <f t="shared" si="5"/>
        <v>NO</v>
      </c>
      <c r="AI35" s="75" t="str">
        <f t="shared" si="6"/>
        <v>NO</v>
      </c>
      <c r="AJ35" s="75" t="str">
        <f t="shared" si="7"/>
        <v>NO</v>
      </c>
    </row>
    <row r="36" spans="1:36" s="67" customFormat="1" ht="24.95" customHeight="1">
      <c r="A36" s="50"/>
      <c r="B36" s="51"/>
      <c r="C36" s="52"/>
      <c r="D36" s="74"/>
      <c r="E36" s="52"/>
      <c r="F36" s="53"/>
      <c r="G36" s="53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77"/>
      <c r="W36" s="101"/>
      <c r="X36" s="56"/>
      <c r="Y36" s="55"/>
      <c r="Z36" s="55"/>
      <c r="AA36" s="55"/>
      <c r="AB36" s="55"/>
      <c r="AC36" s="55"/>
      <c r="AD36" s="57"/>
      <c r="AE36" s="73" t="str">
        <f t="shared" si="2"/>
        <v>NO</v>
      </c>
      <c r="AF36" s="73" t="str">
        <f t="shared" si="3"/>
        <v>NO</v>
      </c>
      <c r="AG36" s="73" t="str">
        <f t="shared" si="4"/>
        <v>NO</v>
      </c>
      <c r="AH36" s="75" t="str">
        <f t="shared" si="5"/>
        <v>NO</v>
      </c>
      <c r="AI36" s="75" t="str">
        <f t="shared" si="6"/>
        <v>NO</v>
      </c>
      <c r="AJ36" s="75" t="str">
        <f t="shared" si="7"/>
        <v>NO</v>
      </c>
    </row>
    <row r="37" spans="1:36" s="67" customFormat="1" ht="24.95" customHeight="1">
      <c r="A37" s="50"/>
      <c r="B37" s="51"/>
      <c r="C37" s="52"/>
      <c r="D37" s="74"/>
      <c r="E37" s="52"/>
      <c r="F37" s="53"/>
      <c r="G37" s="53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77"/>
      <c r="W37" s="101"/>
      <c r="X37" s="56"/>
      <c r="Y37" s="55"/>
      <c r="Z37" s="55"/>
      <c r="AA37" s="55"/>
      <c r="AB37" s="55"/>
      <c r="AC37" s="55"/>
      <c r="AD37" s="57"/>
      <c r="AE37" s="73" t="str">
        <f t="shared" si="2"/>
        <v>NO</v>
      </c>
      <c r="AF37" s="73" t="str">
        <f t="shared" si="3"/>
        <v>NO</v>
      </c>
      <c r="AG37" s="73" t="str">
        <f t="shared" si="4"/>
        <v>NO</v>
      </c>
      <c r="AH37" s="75" t="str">
        <f t="shared" si="5"/>
        <v>NO</v>
      </c>
      <c r="AI37" s="75" t="str">
        <f t="shared" si="6"/>
        <v>NO</v>
      </c>
      <c r="AJ37" s="75" t="str">
        <f t="shared" si="7"/>
        <v>NO</v>
      </c>
    </row>
    <row r="38" spans="1:36" s="67" customFormat="1" ht="24.95" customHeight="1">
      <c r="A38" s="50"/>
      <c r="B38" s="51"/>
      <c r="C38" s="52"/>
      <c r="D38" s="74"/>
      <c r="E38" s="52"/>
      <c r="F38" s="53"/>
      <c r="G38" s="5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77"/>
      <c r="W38" s="101"/>
      <c r="X38" s="56"/>
      <c r="Y38" s="55"/>
      <c r="Z38" s="55"/>
      <c r="AA38" s="55"/>
      <c r="AB38" s="55"/>
      <c r="AC38" s="55"/>
      <c r="AD38" s="57"/>
      <c r="AE38" s="73" t="str">
        <f t="shared" si="2"/>
        <v>NO</v>
      </c>
      <c r="AF38" s="73" t="str">
        <f t="shared" si="3"/>
        <v>NO</v>
      </c>
      <c r="AG38" s="73" t="str">
        <f t="shared" si="4"/>
        <v>NO</v>
      </c>
      <c r="AH38" s="75" t="str">
        <f t="shared" si="5"/>
        <v>NO</v>
      </c>
      <c r="AI38" s="75" t="str">
        <f t="shared" si="6"/>
        <v>NO</v>
      </c>
      <c r="AJ38" s="75" t="str">
        <f t="shared" si="7"/>
        <v>NO</v>
      </c>
    </row>
    <row r="39" spans="1:36" s="67" customFormat="1" ht="24.95" customHeight="1">
      <c r="A39" s="50"/>
      <c r="B39" s="51"/>
      <c r="C39" s="52"/>
      <c r="D39" s="74"/>
      <c r="E39" s="52"/>
      <c r="F39" s="53"/>
      <c r="G39" s="53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77"/>
      <c r="W39" s="101"/>
      <c r="X39" s="56"/>
      <c r="Y39" s="55"/>
      <c r="Z39" s="55"/>
      <c r="AA39" s="55"/>
      <c r="AB39" s="55"/>
      <c r="AC39" s="55"/>
      <c r="AD39" s="57"/>
      <c r="AE39" s="73" t="str">
        <f t="shared" si="2"/>
        <v>NO</v>
      </c>
      <c r="AF39" s="73" t="str">
        <f t="shared" si="3"/>
        <v>NO</v>
      </c>
      <c r="AG39" s="73" t="str">
        <f t="shared" si="4"/>
        <v>NO</v>
      </c>
      <c r="AH39" s="75" t="str">
        <f t="shared" si="5"/>
        <v>NO</v>
      </c>
      <c r="AI39" s="75" t="str">
        <f t="shared" si="6"/>
        <v>NO</v>
      </c>
      <c r="AJ39" s="75" t="str">
        <f t="shared" si="7"/>
        <v>NO</v>
      </c>
    </row>
    <row r="40" spans="1:36" s="67" customFormat="1" ht="24.95" customHeight="1">
      <c r="A40" s="50"/>
      <c r="B40" s="51"/>
      <c r="C40" s="52"/>
      <c r="D40" s="74"/>
      <c r="E40" s="52"/>
      <c r="F40" s="53"/>
      <c r="G40" s="53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77"/>
      <c r="W40" s="101"/>
      <c r="X40" s="55"/>
      <c r="Y40" s="55"/>
      <c r="Z40" s="55"/>
      <c r="AA40" s="55"/>
      <c r="AB40" s="55"/>
      <c r="AC40" s="55"/>
      <c r="AD40" s="57"/>
      <c r="AE40" s="73" t="str">
        <f t="shared" si="2"/>
        <v>NO</v>
      </c>
      <c r="AF40" s="73" t="str">
        <f t="shared" si="3"/>
        <v>NO</v>
      </c>
      <c r="AG40" s="73" t="str">
        <f t="shared" si="4"/>
        <v>NO</v>
      </c>
      <c r="AH40" s="75" t="str">
        <f t="shared" si="5"/>
        <v>NO</v>
      </c>
      <c r="AI40" s="75" t="str">
        <f t="shared" si="6"/>
        <v>NO</v>
      </c>
      <c r="AJ40" s="75" t="str">
        <f t="shared" si="7"/>
        <v>NO</v>
      </c>
    </row>
    <row r="41" spans="1:36" s="67" customFormat="1" ht="24.95" customHeight="1">
      <c r="A41" s="50"/>
      <c r="B41" s="51"/>
      <c r="C41" s="52"/>
      <c r="D41" s="74"/>
      <c r="E41" s="52"/>
      <c r="F41" s="53"/>
      <c r="G41" s="53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77"/>
      <c r="W41" s="101"/>
      <c r="X41" s="56"/>
      <c r="Y41" s="55"/>
      <c r="Z41" s="55"/>
      <c r="AA41" s="55"/>
      <c r="AB41" s="55"/>
      <c r="AC41" s="55"/>
      <c r="AD41" s="57"/>
      <c r="AE41" s="73" t="str">
        <f t="shared" si="2"/>
        <v>NO</v>
      </c>
      <c r="AF41" s="73" t="str">
        <f t="shared" si="3"/>
        <v>NO</v>
      </c>
      <c r="AG41" s="73" t="str">
        <f t="shared" si="4"/>
        <v>NO</v>
      </c>
      <c r="AH41" s="75" t="str">
        <f t="shared" si="5"/>
        <v>NO</v>
      </c>
      <c r="AI41" s="75" t="str">
        <f t="shared" si="6"/>
        <v>NO</v>
      </c>
      <c r="AJ41" s="75" t="str">
        <f t="shared" si="7"/>
        <v>NO</v>
      </c>
    </row>
    <row r="42" spans="1:36" s="67" customFormat="1" ht="24.95" customHeight="1">
      <c r="A42" s="50"/>
      <c r="B42" s="51"/>
      <c r="C42" s="52"/>
      <c r="D42" s="74"/>
      <c r="E42" s="52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77"/>
      <c r="W42" s="101"/>
      <c r="X42" s="56"/>
      <c r="Y42" s="55"/>
      <c r="Z42" s="55"/>
      <c r="AA42" s="55"/>
      <c r="AB42" s="55"/>
      <c r="AC42" s="55"/>
      <c r="AD42" s="57"/>
      <c r="AE42" s="73" t="str">
        <f t="shared" si="2"/>
        <v>NO</v>
      </c>
      <c r="AF42" s="73" t="str">
        <f t="shared" si="3"/>
        <v>NO</v>
      </c>
      <c r="AG42" s="73" t="str">
        <f t="shared" si="4"/>
        <v>NO</v>
      </c>
      <c r="AH42" s="75" t="str">
        <f t="shared" si="5"/>
        <v>NO</v>
      </c>
      <c r="AI42" s="75" t="str">
        <f t="shared" si="6"/>
        <v>NO</v>
      </c>
      <c r="AJ42" s="75" t="str">
        <f t="shared" si="7"/>
        <v>NO</v>
      </c>
    </row>
    <row r="43" spans="1:36" s="67" customFormat="1" ht="24.95" customHeight="1">
      <c r="A43" s="50"/>
      <c r="B43" s="51"/>
      <c r="C43" s="52"/>
      <c r="D43" s="74"/>
      <c r="E43" s="52"/>
      <c r="F43" s="53"/>
      <c r="G43" s="53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77"/>
      <c r="W43" s="101"/>
      <c r="X43" s="56"/>
      <c r="Y43" s="55"/>
      <c r="Z43" s="55"/>
      <c r="AA43" s="55"/>
      <c r="AB43" s="55"/>
      <c r="AC43" s="55"/>
      <c r="AD43" s="57"/>
      <c r="AE43" s="73" t="str">
        <f t="shared" si="2"/>
        <v>NO</v>
      </c>
      <c r="AF43" s="73" t="str">
        <f t="shared" si="3"/>
        <v>NO</v>
      </c>
      <c r="AG43" s="73" t="str">
        <f t="shared" si="4"/>
        <v>NO</v>
      </c>
      <c r="AH43" s="75" t="str">
        <f t="shared" si="5"/>
        <v>NO</v>
      </c>
      <c r="AI43" s="75" t="str">
        <f t="shared" si="6"/>
        <v>NO</v>
      </c>
      <c r="AJ43" s="75" t="str">
        <f t="shared" si="7"/>
        <v>NO</v>
      </c>
    </row>
    <row r="44" spans="1:36" s="67" customFormat="1" ht="24.95" customHeight="1">
      <c r="A44" s="50"/>
      <c r="B44" s="51"/>
      <c r="C44" s="52"/>
      <c r="D44" s="74"/>
      <c r="E44" s="52"/>
      <c r="F44" s="53"/>
      <c r="G44" s="5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77"/>
      <c r="W44" s="101"/>
      <c r="X44" s="56"/>
      <c r="Y44" s="55"/>
      <c r="Z44" s="55"/>
      <c r="AA44" s="55"/>
      <c r="AB44" s="55"/>
      <c r="AC44" s="55"/>
      <c r="AD44" s="57"/>
      <c r="AE44" s="73" t="str">
        <f t="shared" si="2"/>
        <v>NO</v>
      </c>
      <c r="AF44" s="73" t="str">
        <f t="shared" si="3"/>
        <v>NO</v>
      </c>
      <c r="AG44" s="73" t="str">
        <f t="shared" si="4"/>
        <v>NO</v>
      </c>
      <c r="AH44" s="75" t="str">
        <f t="shared" si="5"/>
        <v>NO</v>
      </c>
      <c r="AI44" s="75" t="str">
        <f t="shared" si="6"/>
        <v>NO</v>
      </c>
      <c r="AJ44" s="75" t="str">
        <f t="shared" si="7"/>
        <v>NO</v>
      </c>
    </row>
    <row r="45" spans="1:36" s="67" customFormat="1" ht="24.95" customHeight="1">
      <c r="A45" s="50"/>
      <c r="B45" s="51"/>
      <c r="C45" s="52"/>
      <c r="D45" s="74"/>
      <c r="E45" s="52"/>
      <c r="F45" s="53"/>
      <c r="G45" s="53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77"/>
      <c r="W45" s="101"/>
      <c r="X45" s="56"/>
      <c r="Y45" s="55"/>
      <c r="Z45" s="55"/>
      <c r="AA45" s="55"/>
      <c r="AB45" s="55"/>
      <c r="AC45" s="55"/>
      <c r="AD45" s="57"/>
      <c r="AE45" s="73" t="str">
        <f t="shared" si="2"/>
        <v>NO</v>
      </c>
      <c r="AF45" s="73" t="str">
        <f t="shared" si="3"/>
        <v>NO</v>
      </c>
      <c r="AG45" s="73" t="str">
        <f t="shared" si="4"/>
        <v>NO</v>
      </c>
      <c r="AH45" s="75" t="str">
        <f t="shared" si="5"/>
        <v>NO</v>
      </c>
      <c r="AI45" s="75" t="str">
        <f t="shared" si="6"/>
        <v>NO</v>
      </c>
      <c r="AJ45" s="75" t="str">
        <f t="shared" si="7"/>
        <v>NO</v>
      </c>
    </row>
    <row r="46" spans="1:36" s="67" customFormat="1" ht="24.95" customHeight="1">
      <c r="A46" s="50"/>
      <c r="B46" s="51"/>
      <c r="C46" s="52"/>
      <c r="D46" s="74"/>
      <c r="E46" s="52"/>
      <c r="F46" s="53"/>
      <c r="G46" s="53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77"/>
      <c r="W46" s="101"/>
      <c r="X46" s="56"/>
      <c r="Y46" s="55"/>
      <c r="Z46" s="55"/>
      <c r="AA46" s="55"/>
      <c r="AB46" s="55"/>
      <c r="AC46" s="55"/>
      <c r="AD46" s="57"/>
      <c r="AE46" s="73" t="str">
        <f t="shared" si="2"/>
        <v>NO</v>
      </c>
      <c r="AF46" s="73" t="str">
        <f t="shared" si="3"/>
        <v>NO</v>
      </c>
      <c r="AG46" s="73" t="str">
        <f t="shared" si="4"/>
        <v>NO</v>
      </c>
      <c r="AH46" s="75" t="str">
        <f t="shared" si="5"/>
        <v>NO</v>
      </c>
      <c r="AI46" s="75" t="str">
        <f t="shared" si="6"/>
        <v>NO</v>
      </c>
      <c r="AJ46" s="75" t="str">
        <f t="shared" si="7"/>
        <v>NO</v>
      </c>
    </row>
    <row r="47" spans="1:36" s="67" customFormat="1" ht="24.95" customHeight="1">
      <c r="A47" s="50"/>
      <c r="B47" s="51"/>
      <c r="C47" s="52"/>
      <c r="D47" s="74"/>
      <c r="E47" s="52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77"/>
      <c r="W47" s="101"/>
      <c r="X47" s="56"/>
      <c r="Y47" s="55"/>
      <c r="Z47" s="55"/>
      <c r="AA47" s="55"/>
      <c r="AB47" s="55"/>
      <c r="AC47" s="55"/>
      <c r="AD47" s="57"/>
      <c r="AE47" s="73" t="str">
        <f t="shared" si="2"/>
        <v>NO</v>
      </c>
      <c r="AF47" s="73" t="str">
        <f t="shared" si="3"/>
        <v>NO</v>
      </c>
      <c r="AG47" s="73" t="str">
        <f t="shared" si="4"/>
        <v>NO</v>
      </c>
      <c r="AH47" s="75" t="str">
        <f t="shared" si="5"/>
        <v>NO</v>
      </c>
      <c r="AI47" s="75" t="str">
        <f t="shared" si="6"/>
        <v>NO</v>
      </c>
      <c r="AJ47" s="75" t="str">
        <f t="shared" si="7"/>
        <v>NO</v>
      </c>
    </row>
    <row r="48" spans="1:36" s="67" customFormat="1" ht="24.95" customHeight="1">
      <c r="A48" s="50"/>
      <c r="B48" s="51"/>
      <c r="C48" s="52"/>
      <c r="D48" s="74"/>
      <c r="E48" s="52"/>
      <c r="F48" s="53"/>
      <c r="G48" s="53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77"/>
      <c r="W48" s="101"/>
      <c r="X48" s="56"/>
      <c r="Y48" s="55"/>
      <c r="Z48" s="55"/>
      <c r="AA48" s="55"/>
      <c r="AB48" s="55"/>
      <c r="AC48" s="55"/>
      <c r="AD48" s="57"/>
      <c r="AE48" s="73" t="str">
        <f t="shared" si="2"/>
        <v>NO</v>
      </c>
      <c r="AF48" s="73" t="str">
        <f t="shared" si="3"/>
        <v>NO</v>
      </c>
      <c r="AG48" s="73" t="str">
        <f t="shared" si="4"/>
        <v>NO</v>
      </c>
      <c r="AH48" s="75" t="str">
        <f t="shared" si="5"/>
        <v>NO</v>
      </c>
      <c r="AI48" s="75" t="str">
        <f t="shared" si="6"/>
        <v>NO</v>
      </c>
      <c r="AJ48" s="75" t="str">
        <f t="shared" si="7"/>
        <v>NO</v>
      </c>
    </row>
    <row r="49" spans="1:36" s="67" customFormat="1" ht="24.95" customHeight="1">
      <c r="A49" s="50"/>
      <c r="B49" s="51"/>
      <c r="C49" s="52"/>
      <c r="D49" s="74"/>
      <c r="E49" s="52"/>
      <c r="F49" s="53"/>
      <c r="G49" s="53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77"/>
      <c r="W49" s="101"/>
      <c r="X49" s="56"/>
      <c r="Y49" s="55"/>
      <c r="Z49" s="55"/>
      <c r="AA49" s="55"/>
      <c r="AB49" s="55"/>
      <c r="AC49" s="55"/>
      <c r="AD49" s="57"/>
      <c r="AE49" s="73" t="str">
        <f t="shared" si="2"/>
        <v>NO</v>
      </c>
      <c r="AF49" s="73" t="str">
        <f t="shared" si="3"/>
        <v>NO</v>
      </c>
      <c r="AG49" s="73" t="str">
        <f t="shared" si="4"/>
        <v>NO</v>
      </c>
      <c r="AH49" s="75" t="str">
        <f t="shared" si="5"/>
        <v>NO</v>
      </c>
      <c r="AI49" s="75" t="str">
        <f t="shared" si="6"/>
        <v>NO</v>
      </c>
      <c r="AJ49" s="75" t="str">
        <f t="shared" si="7"/>
        <v>NO</v>
      </c>
    </row>
    <row r="50" spans="1:36" s="67" customFormat="1" ht="24.95" customHeight="1">
      <c r="A50" s="50"/>
      <c r="B50" s="51"/>
      <c r="C50" s="52"/>
      <c r="D50" s="74"/>
      <c r="E50" s="52"/>
      <c r="F50" s="53"/>
      <c r="G50" s="53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77"/>
      <c r="W50" s="101"/>
      <c r="X50" s="56"/>
      <c r="Y50" s="55"/>
      <c r="Z50" s="55"/>
      <c r="AA50" s="55"/>
      <c r="AB50" s="55"/>
      <c r="AC50" s="55"/>
      <c r="AD50" s="57"/>
      <c r="AE50" s="73" t="str">
        <f t="shared" si="2"/>
        <v>NO</v>
      </c>
      <c r="AF50" s="73" t="str">
        <f t="shared" si="3"/>
        <v>NO</v>
      </c>
      <c r="AG50" s="73" t="str">
        <f t="shared" si="4"/>
        <v>NO</v>
      </c>
      <c r="AH50" s="75" t="str">
        <f t="shared" si="5"/>
        <v>NO</v>
      </c>
      <c r="AI50" s="75" t="str">
        <f t="shared" si="6"/>
        <v>NO</v>
      </c>
      <c r="AJ50" s="75" t="str">
        <f t="shared" si="7"/>
        <v>NO</v>
      </c>
    </row>
    <row r="51" spans="1:36" s="67" customFormat="1" ht="24.95" customHeight="1">
      <c r="A51" s="50"/>
      <c r="B51" s="51"/>
      <c r="C51" s="52"/>
      <c r="D51" s="74"/>
      <c r="E51" s="52"/>
      <c r="F51" s="53"/>
      <c r="G51" s="53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77"/>
      <c r="W51" s="101"/>
      <c r="X51" s="56"/>
      <c r="Y51" s="55"/>
      <c r="Z51" s="55"/>
      <c r="AA51" s="55"/>
      <c r="AB51" s="55"/>
      <c r="AC51" s="55"/>
      <c r="AD51" s="57"/>
      <c r="AE51" s="73" t="str">
        <f t="shared" si="2"/>
        <v>NO</v>
      </c>
      <c r="AF51" s="73" t="str">
        <f t="shared" si="3"/>
        <v>NO</v>
      </c>
      <c r="AG51" s="73" t="str">
        <f t="shared" si="4"/>
        <v>NO</v>
      </c>
      <c r="AH51" s="75" t="str">
        <f t="shared" si="5"/>
        <v>NO</v>
      </c>
      <c r="AI51" s="75" t="str">
        <f t="shared" si="6"/>
        <v>NO</v>
      </c>
      <c r="AJ51" s="75" t="str">
        <f t="shared" si="7"/>
        <v>NO</v>
      </c>
    </row>
    <row r="52" spans="1:36" s="67" customFormat="1" ht="24.95" customHeight="1">
      <c r="A52" s="50"/>
      <c r="B52" s="51"/>
      <c r="C52" s="52"/>
      <c r="D52" s="74"/>
      <c r="E52" s="52"/>
      <c r="F52" s="53"/>
      <c r="G52" s="53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77"/>
      <c r="W52" s="101"/>
      <c r="X52" s="56"/>
      <c r="Y52" s="55"/>
      <c r="Z52" s="55"/>
      <c r="AA52" s="55"/>
      <c r="AB52" s="55"/>
      <c r="AC52" s="55"/>
      <c r="AD52" s="57"/>
      <c r="AE52" s="73" t="str">
        <f t="shared" si="2"/>
        <v>NO</v>
      </c>
      <c r="AF52" s="73" t="str">
        <f t="shared" si="3"/>
        <v>NO</v>
      </c>
      <c r="AG52" s="73" t="str">
        <f t="shared" si="4"/>
        <v>NO</v>
      </c>
      <c r="AH52" s="75" t="str">
        <f t="shared" si="5"/>
        <v>NO</v>
      </c>
      <c r="AI52" s="75" t="str">
        <f t="shared" si="6"/>
        <v>NO</v>
      </c>
      <c r="AJ52" s="75" t="str">
        <f t="shared" si="7"/>
        <v>NO</v>
      </c>
    </row>
    <row r="53" spans="1:36" s="67" customFormat="1" ht="24.95" customHeight="1">
      <c r="A53" s="50"/>
      <c r="B53" s="51"/>
      <c r="C53" s="52"/>
      <c r="D53" s="74"/>
      <c r="E53" s="52"/>
      <c r="F53" s="53"/>
      <c r="G53" s="53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77"/>
      <c r="W53" s="101"/>
      <c r="X53" s="56"/>
      <c r="Y53" s="55"/>
      <c r="Z53" s="55"/>
      <c r="AA53" s="55"/>
      <c r="AB53" s="55"/>
      <c r="AC53" s="55"/>
      <c r="AD53" s="57"/>
      <c r="AE53" s="73" t="str">
        <f t="shared" si="2"/>
        <v>NO</v>
      </c>
      <c r="AF53" s="73" t="str">
        <f t="shared" si="3"/>
        <v>NO</v>
      </c>
      <c r="AG53" s="73" t="str">
        <f t="shared" si="4"/>
        <v>NO</v>
      </c>
      <c r="AH53" s="75" t="str">
        <f t="shared" si="5"/>
        <v>NO</v>
      </c>
      <c r="AI53" s="75" t="str">
        <f t="shared" si="6"/>
        <v>NO</v>
      </c>
      <c r="AJ53" s="75" t="str">
        <f t="shared" si="7"/>
        <v>NO</v>
      </c>
    </row>
    <row r="54" spans="1:36" s="67" customFormat="1" ht="24.95" customHeight="1">
      <c r="A54" s="50"/>
      <c r="B54" s="51"/>
      <c r="C54" s="52"/>
      <c r="D54" s="74"/>
      <c r="E54" s="52"/>
      <c r="F54" s="53"/>
      <c r="G54" s="53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77"/>
      <c r="W54" s="101"/>
      <c r="X54" s="56"/>
      <c r="Y54" s="55"/>
      <c r="Z54" s="55"/>
      <c r="AA54" s="55"/>
      <c r="AB54" s="55"/>
      <c r="AC54" s="55"/>
      <c r="AD54" s="57"/>
      <c r="AE54" s="73" t="str">
        <f t="shared" si="2"/>
        <v>NO</v>
      </c>
      <c r="AF54" s="73" t="str">
        <f t="shared" si="3"/>
        <v>NO</v>
      </c>
      <c r="AG54" s="73" t="str">
        <f t="shared" si="4"/>
        <v>NO</v>
      </c>
      <c r="AH54" s="75" t="str">
        <f t="shared" si="5"/>
        <v>NO</v>
      </c>
      <c r="AI54" s="75" t="str">
        <f t="shared" si="6"/>
        <v>NO</v>
      </c>
      <c r="AJ54" s="75" t="str">
        <f t="shared" si="7"/>
        <v>NO</v>
      </c>
    </row>
    <row r="55" spans="1:36" s="67" customFormat="1" ht="24.95" customHeight="1">
      <c r="A55" s="50"/>
      <c r="B55" s="51"/>
      <c r="C55" s="52"/>
      <c r="D55" s="74"/>
      <c r="E55" s="52"/>
      <c r="F55" s="53"/>
      <c r="G55" s="53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77"/>
      <c r="W55" s="101"/>
      <c r="X55" s="56"/>
      <c r="Y55" s="55"/>
      <c r="Z55" s="55"/>
      <c r="AA55" s="55"/>
      <c r="AB55" s="55"/>
      <c r="AC55" s="55"/>
      <c r="AD55" s="57"/>
      <c r="AE55" s="73" t="str">
        <f t="shared" si="2"/>
        <v>NO</v>
      </c>
      <c r="AF55" s="73" t="str">
        <f t="shared" si="3"/>
        <v>NO</v>
      </c>
      <c r="AG55" s="73" t="str">
        <f t="shared" si="4"/>
        <v>NO</v>
      </c>
      <c r="AH55" s="75" t="str">
        <f t="shared" si="5"/>
        <v>NO</v>
      </c>
      <c r="AI55" s="75" t="str">
        <f t="shared" si="6"/>
        <v>NO</v>
      </c>
      <c r="AJ55" s="75" t="str">
        <f t="shared" si="7"/>
        <v>NO</v>
      </c>
    </row>
    <row r="56" spans="1:36" s="67" customFormat="1" ht="24.95" customHeight="1">
      <c r="A56" s="50"/>
      <c r="B56" s="51"/>
      <c r="C56" s="52"/>
      <c r="D56" s="74"/>
      <c r="E56" s="52"/>
      <c r="F56" s="53"/>
      <c r="G56" s="53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77"/>
      <c r="W56" s="101"/>
      <c r="X56" s="56"/>
      <c r="Y56" s="55"/>
      <c r="Z56" s="55"/>
      <c r="AA56" s="55"/>
      <c r="AB56" s="55"/>
      <c r="AC56" s="55"/>
      <c r="AD56" s="57"/>
      <c r="AE56" s="73" t="str">
        <f t="shared" si="2"/>
        <v>NO</v>
      </c>
      <c r="AF56" s="73" t="str">
        <f t="shared" si="3"/>
        <v>NO</v>
      </c>
      <c r="AG56" s="73" t="str">
        <f t="shared" si="4"/>
        <v>NO</v>
      </c>
      <c r="AH56" s="75" t="str">
        <f t="shared" si="5"/>
        <v>NO</v>
      </c>
      <c r="AI56" s="75" t="str">
        <f t="shared" si="6"/>
        <v>NO</v>
      </c>
      <c r="AJ56" s="75" t="str">
        <f t="shared" si="7"/>
        <v>NO</v>
      </c>
    </row>
    <row r="57" spans="1:36" s="67" customFormat="1" ht="24.95" customHeight="1">
      <c r="A57" s="50"/>
      <c r="B57" s="51"/>
      <c r="C57" s="52"/>
      <c r="D57" s="74"/>
      <c r="E57" s="52"/>
      <c r="F57" s="53"/>
      <c r="G57" s="53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77"/>
      <c r="W57" s="101"/>
      <c r="X57" s="56"/>
      <c r="Y57" s="55"/>
      <c r="Z57" s="55"/>
      <c r="AA57" s="55"/>
      <c r="AB57" s="55"/>
      <c r="AC57" s="55"/>
      <c r="AD57" s="57"/>
      <c r="AE57" s="73" t="str">
        <f t="shared" si="2"/>
        <v>NO</v>
      </c>
      <c r="AF57" s="73" t="str">
        <f t="shared" si="3"/>
        <v>NO</v>
      </c>
      <c r="AG57" s="73" t="str">
        <f t="shared" si="4"/>
        <v>NO</v>
      </c>
      <c r="AH57" s="75" t="str">
        <f t="shared" si="5"/>
        <v>NO</v>
      </c>
      <c r="AI57" s="75" t="str">
        <f t="shared" si="6"/>
        <v>NO</v>
      </c>
      <c r="AJ57" s="75" t="str">
        <f t="shared" si="7"/>
        <v>NO</v>
      </c>
    </row>
    <row r="58" spans="1:36" s="67" customFormat="1" ht="24.95" customHeight="1">
      <c r="A58" s="50"/>
      <c r="B58" s="51"/>
      <c r="C58" s="52"/>
      <c r="D58" s="74"/>
      <c r="E58" s="52"/>
      <c r="F58" s="53"/>
      <c r="G58" s="53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77"/>
      <c r="W58" s="101"/>
      <c r="X58" s="56"/>
      <c r="Y58" s="55"/>
      <c r="Z58" s="55"/>
      <c r="AA58" s="55"/>
      <c r="AB58" s="55"/>
      <c r="AC58" s="55"/>
      <c r="AD58" s="57"/>
      <c r="AE58" s="73" t="str">
        <f t="shared" si="2"/>
        <v>NO</v>
      </c>
      <c r="AF58" s="73" t="str">
        <f t="shared" si="3"/>
        <v>NO</v>
      </c>
      <c r="AG58" s="73" t="str">
        <f t="shared" si="4"/>
        <v>NO</v>
      </c>
      <c r="AH58" s="75" t="str">
        <f t="shared" si="5"/>
        <v>NO</v>
      </c>
      <c r="AI58" s="75" t="str">
        <f t="shared" si="6"/>
        <v>NO</v>
      </c>
      <c r="AJ58" s="75" t="str">
        <f t="shared" si="7"/>
        <v>NO</v>
      </c>
    </row>
    <row r="59" spans="1:36" s="67" customFormat="1" ht="24.95" customHeight="1">
      <c r="A59" s="50"/>
      <c r="B59" s="51"/>
      <c r="C59" s="52"/>
      <c r="D59" s="74"/>
      <c r="E59" s="52"/>
      <c r="F59" s="53"/>
      <c r="G59" s="53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77"/>
      <c r="W59" s="101"/>
      <c r="X59" s="56"/>
      <c r="Y59" s="55"/>
      <c r="Z59" s="55"/>
      <c r="AA59" s="55"/>
      <c r="AB59" s="55"/>
      <c r="AC59" s="55"/>
      <c r="AD59" s="57"/>
      <c r="AE59" s="73" t="str">
        <f t="shared" si="2"/>
        <v>NO</v>
      </c>
      <c r="AF59" s="73" t="str">
        <f t="shared" si="3"/>
        <v>NO</v>
      </c>
      <c r="AG59" s="73" t="str">
        <f t="shared" si="4"/>
        <v>NO</v>
      </c>
      <c r="AH59" s="75" t="str">
        <f t="shared" si="5"/>
        <v>NO</v>
      </c>
      <c r="AI59" s="75" t="str">
        <f t="shared" si="6"/>
        <v>NO</v>
      </c>
      <c r="AJ59" s="75" t="str">
        <f t="shared" si="7"/>
        <v>NO</v>
      </c>
    </row>
    <row r="60" spans="1:36" s="67" customFormat="1" ht="24.95" customHeight="1">
      <c r="A60" s="50"/>
      <c r="B60" s="51"/>
      <c r="C60" s="52"/>
      <c r="D60" s="74"/>
      <c r="E60" s="52"/>
      <c r="F60" s="53"/>
      <c r="G60" s="53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77"/>
      <c r="W60" s="101"/>
      <c r="X60" s="56"/>
      <c r="Y60" s="55"/>
      <c r="Z60" s="55"/>
      <c r="AA60" s="55"/>
      <c r="AB60" s="55"/>
      <c r="AC60" s="55"/>
      <c r="AD60" s="57"/>
      <c r="AE60" s="73" t="str">
        <f t="shared" si="2"/>
        <v>NO</v>
      </c>
      <c r="AF60" s="73" t="str">
        <f t="shared" si="3"/>
        <v>NO</v>
      </c>
      <c r="AG60" s="73" t="str">
        <f t="shared" si="4"/>
        <v>NO</v>
      </c>
      <c r="AH60" s="75" t="str">
        <f t="shared" si="5"/>
        <v>NO</v>
      </c>
      <c r="AI60" s="75" t="str">
        <f t="shared" si="6"/>
        <v>NO</v>
      </c>
      <c r="AJ60" s="75" t="str">
        <f t="shared" si="7"/>
        <v>NO</v>
      </c>
    </row>
    <row r="61" spans="1:36" s="67" customFormat="1" ht="24.95" customHeight="1">
      <c r="A61" s="50"/>
      <c r="B61" s="51"/>
      <c r="C61" s="52"/>
      <c r="D61" s="74"/>
      <c r="E61" s="52"/>
      <c r="F61" s="53"/>
      <c r="G61" s="53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77"/>
      <c r="W61" s="101"/>
      <c r="X61" s="56"/>
      <c r="Y61" s="55"/>
      <c r="Z61" s="55"/>
      <c r="AA61" s="55"/>
      <c r="AB61" s="55"/>
      <c r="AC61" s="55"/>
      <c r="AD61" s="57"/>
      <c r="AE61" s="73" t="str">
        <f t="shared" si="2"/>
        <v>NO</v>
      </c>
      <c r="AF61" s="73" t="str">
        <f t="shared" si="3"/>
        <v>NO</v>
      </c>
      <c r="AG61" s="73" t="str">
        <f t="shared" si="4"/>
        <v>NO</v>
      </c>
      <c r="AH61" s="75" t="str">
        <f t="shared" si="5"/>
        <v>NO</v>
      </c>
      <c r="AI61" s="75" t="str">
        <f t="shared" si="6"/>
        <v>NO</v>
      </c>
      <c r="AJ61" s="75" t="str">
        <f t="shared" si="7"/>
        <v>NO</v>
      </c>
    </row>
    <row r="62" spans="1:36" s="67" customFormat="1" ht="24.95" customHeight="1">
      <c r="A62" s="50"/>
      <c r="B62" s="51"/>
      <c r="C62" s="52"/>
      <c r="D62" s="74"/>
      <c r="E62" s="52"/>
      <c r="F62" s="53"/>
      <c r="G62" s="53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77"/>
      <c r="W62" s="101"/>
      <c r="X62" s="56"/>
      <c r="Y62" s="55"/>
      <c r="Z62" s="55"/>
      <c r="AA62" s="55"/>
      <c r="AB62" s="55"/>
      <c r="AC62" s="55"/>
      <c r="AD62" s="57"/>
      <c r="AE62" s="73" t="str">
        <f t="shared" si="2"/>
        <v>NO</v>
      </c>
      <c r="AF62" s="73" t="str">
        <f t="shared" si="3"/>
        <v>NO</v>
      </c>
      <c r="AG62" s="73" t="str">
        <f t="shared" si="4"/>
        <v>NO</v>
      </c>
      <c r="AH62" s="75" t="str">
        <f t="shared" si="5"/>
        <v>NO</v>
      </c>
      <c r="AI62" s="75" t="str">
        <f t="shared" si="6"/>
        <v>NO</v>
      </c>
      <c r="AJ62" s="75" t="str">
        <f t="shared" si="7"/>
        <v>NO</v>
      </c>
    </row>
    <row r="63" spans="1:36" s="67" customFormat="1" ht="24.95" customHeight="1">
      <c r="A63" s="50"/>
      <c r="B63" s="51"/>
      <c r="C63" s="52"/>
      <c r="D63" s="74"/>
      <c r="E63" s="52"/>
      <c r="F63" s="53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77"/>
      <c r="W63" s="101"/>
      <c r="X63" s="56"/>
      <c r="Y63" s="55"/>
      <c r="Z63" s="55"/>
      <c r="AA63" s="55"/>
      <c r="AB63" s="55"/>
      <c r="AC63" s="55"/>
      <c r="AD63" s="57"/>
      <c r="AE63" s="73" t="str">
        <f t="shared" si="2"/>
        <v>NO</v>
      </c>
      <c r="AF63" s="73" t="str">
        <f t="shared" si="3"/>
        <v>NO</v>
      </c>
      <c r="AG63" s="73" t="str">
        <f t="shared" si="4"/>
        <v>NO</v>
      </c>
      <c r="AH63" s="75" t="str">
        <f t="shared" si="5"/>
        <v>NO</v>
      </c>
      <c r="AI63" s="75" t="str">
        <f t="shared" si="6"/>
        <v>NO</v>
      </c>
      <c r="AJ63" s="75" t="str">
        <f t="shared" si="7"/>
        <v>NO</v>
      </c>
    </row>
    <row r="64" spans="1:36" s="67" customFormat="1" ht="24.95" customHeight="1">
      <c r="A64" s="50"/>
      <c r="B64" s="51"/>
      <c r="C64" s="52"/>
      <c r="D64" s="74"/>
      <c r="E64" s="52"/>
      <c r="F64" s="53"/>
      <c r="G64" s="53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77"/>
      <c r="W64" s="101"/>
      <c r="X64" s="56"/>
      <c r="Y64" s="55"/>
      <c r="Z64" s="55"/>
      <c r="AA64" s="55"/>
      <c r="AB64" s="55"/>
      <c r="AC64" s="55"/>
      <c r="AD64" s="57"/>
      <c r="AE64" s="73" t="str">
        <f t="shared" si="2"/>
        <v>NO</v>
      </c>
      <c r="AF64" s="73" t="str">
        <f t="shared" si="3"/>
        <v>NO</v>
      </c>
      <c r="AG64" s="73" t="str">
        <f t="shared" si="4"/>
        <v>NO</v>
      </c>
      <c r="AH64" s="75" t="str">
        <f t="shared" si="5"/>
        <v>NO</v>
      </c>
      <c r="AI64" s="75" t="str">
        <f t="shared" si="6"/>
        <v>NO</v>
      </c>
      <c r="AJ64" s="75" t="str">
        <f t="shared" si="7"/>
        <v>NO</v>
      </c>
    </row>
    <row r="65" spans="1:36" s="67" customFormat="1" ht="24.95" customHeight="1">
      <c r="A65" s="50"/>
      <c r="B65" s="51"/>
      <c r="C65" s="52"/>
      <c r="D65" s="74"/>
      <c r="E65" s="52"/>
      <c r="F65" s="53"/>
      <c r="G65" s="53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77"/>
      <c r="W65" s="101"/>
      <c r="X65" s="56"/>
      <c r="Y65" s="55"/>
      <c r="Z65" s="55"/>
      <c r="AA65" s="55"/>
      <c r="AB65" s="55"/>
      <c r="AC65" s="55"/>
      <c r="AD65" s="57"/>
      <c r="AE65" s="73" t="str">
        <f t="shared" si="2"/>
        <v>NO</v>
      </c>
      <c r="AF65" s="73" t="str">
        <f t="shared" si="3"/>
        <v>NO</v>
      </c>
      <c r="AG65" s="73" t="str">
        <f t="shared" si="4"/>
        <v>NO</v>
      </c>
      <c r="AH65" s="75" t="str">
        <f t="shared" si="5"/>
        <v>NO</v>
      </c>
      <c r="AI65" s="75" t="str">
        <f t="shared" si="6"/>
        <v>NO</v>
      </c>
      <c r="AJ65" s="75" t="str">
        <f t="shared" si="7"/>
        <v>NO</v>
      </c>
    </row>
    <row r="66" spans="1:36" s="67" customFormat="1" ht="24.95" customHeight="1">
      <c r="A66" s="50"/>
      <c r="B66" s="51"/>
      <c r="C66" s="52"/>
      <c r="D66" s="74"/>
      <c r="E66" s="52"/>
      <c r="F66" s="53"/>
      <c r="G66" s="53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77"/>
      <c r="W66" s="101"/>
      <c r="X66" s="56"/>
      <c r="Y66" s="55"/>
      <c r="Z66" s="55"/>
      <c r="AA66" s="55"/>
      <c r="AB66" s="55"/>
      <c r="AC66" s="55"/>
      <c r="AD66" s="57"/>
      <c r="AE66" s="73" t="str">
        <f t="shared" si="2"/>
        <v>NO</v>
      </c>
      <c r="AF66" s="73" t="str">
        <f t="shared" si="3"/>
        <v>NO</v>
      </c>
      <c r="AG66" s="73" t="str">
        <f t="shared" si="4"/>
        <v>NO</v>
      </c>
      <c r="AH66" s="75" t="str">
        <f t="shared" si="5"/>
        <v>NO</v>
      </c>
      <c r="AI66" s="75" t="str">
        <f t="shared" si="6"/>
        <v>NO</v>
      </c>
      <c r="AJ66" s="75" t="str">
        <f t="shared" si="7"/>
        <v>NO</v>
      </c>
    </row>
    <row r="67" spans="1:36" s="67" customFormat="1" ht="24.95" customHeight="1">
      <c r="A67" s="50"/>
      <c r="B67" s="51"/>
      <c r="C67" s="52"/>
      <c r="D67" s="74"/>
      <c r="E67" s="52"/>
      <c r="F67" s="53"/>
      <c r="G67" s="53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77"/>
      <c r="W67" s="101"/>
      <c r="X67" s="56"/>
      <c r="Y67" s="55"/>
      <c r="Z67" s="55"/>
      <c r="AA67" s="55"/>
      <c r="AB67" s="55"/>
      <c r="AC67" s="55"/>
      <c r="AD67" s="57"/>
      <c r="AE67" s="73" t="str">
        <f t="shared" ref="AE67:AE130" si="8">IF(OR(AND(OR(AA67&gt;=100000,AC67&gt;=100000),V67="Y"),AND(OR(AA67&gt;=100,AC67&gt;=100),V67="N",Y67="in/out straight catheter"),AND(OR(AA67&gt;=100000,AC67&gt;=100000),V67="N",Y67="clean catch")),"YES","NO")</f>
        <v>NO</v>
      </c>
      <c r="AF67" s="73" t="str">
        <f t="shared" ref="AF67:AF130" si="9">IF(AND(OR(H67="Y",I67="Y"),OR(L67="Y",M67="Y",N67="Y",O67="Y",P67="Y",Q67="Y")),"YES","NO")</f>
        <v>NO</v>
      </c>
      <c r="AG67" s="73" t="str">
        <f t="shared" ref="AG67:AG130" si="10">IF(AND(H67="N",I67="N",OR(AND(M67="Y",N67="Y"),AND(M67="Y",O67="Y"),AND(M67="Y",P67="Y"),AND(M67="Y",Q67="Y"),AND(N67="Y",O67="Y"),AND(N67="Y",P67="Y"),AND(N67="Y",Q67="Y"),AND(O67="Y",P67="Y"),AND(O67="Y",Q67="Y"),AND(P67="Y",Q67="Y"))),"YES","NO")</f>
        <v>NO</v>
      </c>
      <c r="AH67" s="75" t="str">
        <f t="shared" ref="AH67:AH130" si="11">IF(AND(V67="N",AE67,OR(T67="Y",U67="Y",AF67="YES",AG67="YES")),"YES","NO")</f>
        <v>NO</v>
      </c>
      <c r="AI67" s="75" t="str">
        <f t="shared" ref="AI67:AI130" si="12">IF(AND(V67="Y",AE67,  OR(AND(I67="Y",R67="Y"),H67="Y",J67="Y",K67="Y",L67="Y",M67="Y",S67="Y",U67="Y")),"YES","NO")</f>
        <v>NO</v>
      </c>
      <c r="AJ67" s="75" t="str">
        <f t="shared" ref="AJ67:AJ130" si="13">IF(AND(AE67="YES",OR(AH67="YES",AI67="YES")),"YES","NO")</f>
        <v>NO</v>
      </c>
    </row>
    <row r="68" spans="1:36" s="67" customFormat="1" ht="24.95" customHeight="1">
      <c r="A68" s="50"/>
      <c r="B68" s="51"/>
      <c r="C68" s="52"/>
      <c r="D68" s="74"/>
      <c r="E68" s="52"/>
      <c r="F68" s="53"/>
      <c r="G68" s="53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77"/>
      <c r="W68" s="101"/>
      <c r="X68" s="56"/>
      <c r="Y68" s="55"/>
      <c r="Z68" s="55"/>
      <c r="AA68" s="55"/>
      <c r="AB68" s="55"/>
      <c r="AC68" s="55"/>
      <c r="AD68" s="57"/>
      <c r="AE68" s="73" t="str">
        <f t="shared" si="8"/>
        <v>NO</v>
      </c>
      <c r="AF68" s="73" t="str">
        <f t="shared" si="9"/>
        <v>NO</v>
      </c>
      <c r="AG68" s="73" t="str">
        <f t="shared" si="10"/>
        <v>NO</v>
      </c>
      <c r="AH68" s="75" t="str">
        <f t="shared" si="11"/>
        <v>NO</v>
      </c>
      <c r="AI68" s="75" t="str">
        <f t="shared" si="12"/>
        <v>NO</v>
      </c>
      <c r="AJ68" s="75" t="str">
        <f t="shared" si="13"/>
        <v>NO</v>
      </c>
    </row>
    <row r="69" spans="1:36" s="67" customFormat="1" ht="24.95" customHeight="1">
      <c r="A69" s="50"/>
      <c r="B69" s="51"/>
      <c r="C69" s="52"/>
      <c r="D69" s="74"/>
      <c r="E69" s="52"/>
      <c r="F69" s="53"/>
      <c r="G69" s="53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77"/>
      <c r="W69" s="101"/>
      <c r="X69" s="56"/>
      <c r="Y69" s="55"/>
      <c r="Z69" s="55"/>
      <c r="AA69" s="55"/>
      <c r="AB69" s="55"/>
      <c r="AC69" s="55"/>
      <c r="AD69" s="57"/>
      <c r="AE69" s="73" t="str">
        <f t="shared" si="8"/>
        <v>NO</v>
      </c>
      <c r="AF69" s="73" t="str">
        <f t="shared" si="9"/>
        <v>NO</v>
      </c>
      <c r="AG69" s="73" t="str">
        <f t="shared" si="10"/>
        <v>NO</v>
      </c>
      <c r="AH69" s="75" t="str">
        <f t="shared" si="11"/>
        <v>NO</v>
      </c>
      <c r="AI69" s="75" t="str">
        <f t="shared" si="12"/>
        <v>NO</v>
      </c>
      <c r="AJ69" s="75" t="str">
        <f t="shared" si="13"/>
        <v>NO</v>
      </c>
    </row>
    <row r="70" spans="1:36" s="67" customFormat="1" ht="24.95" customHeight="1">
      <c r="A70" s="50"/>
      <c r="B70" s="51"/>
      <c r="C70" s="52"/>
      <c r="D70" s="74"/>
      <c r="E70" s="52"/>
      <c r="F70" s="53"/>
      <c r="G70" s="53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77"/>
      <c r="W70" s="101"/>
      <c r="X70" s="56"/>
      <c r="Y70" s="55"/>
      <c r="Z70" s="55"/>
      <c r="AA70" s="55"/>
      <c r="AB70" s="55"/>
      <c r="AC70" s="55"/>
      <c r="AD70" s="57"/>
      <c r="AE70" s="73" t="str">
        <f t="shared" si="8"/>
        <v>NO</v>
      </c>
      <c r="AF70" s="73" t="str">
        <f t="shared" si="9"/>
        <v>NO</v>
      </c>
      <c r="AG70" s="73" t="str">
        <f t="shared" si="10"/>
        <v>NO</v>
      </c>
      <c r="AH70" s="75" t="str">
        <f t="shared" si="11"/>
        <v>NO</v>
      </c>
      <c r="AI70" s="75" t="str">
        <f t="shared" si="12"/>
        <v>NO</v>
      </c>
      <c r="AJ70" s="75" t="str">
        <f t="shared" si="13"/>
        <v>NO</v>
      </c>
    </row>
    <row r="71" spans="1:36" s="67" customFormat="1" ht="24.95" customHeight="1">
      <c r="A71" s="50"/>
      <c r="B71" s="51"/>
      <c r="C71" s="52"/>
      <c r="D71" s="74"/>
      <c r="E71" s="52"/>
      <c r="F71" s="53"/>
      <c r="G71" s="53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77"/>
      <c r="W71" s="101"/>
      <c r="X71" s="56"/>
      <c r="Y71" s="55"/>
      <c r="Z71" s="55"/>
      <c r="AA71" s="55"/>
      <c r="AB71" s="55"/>
      <c r="AC71" s="55"/>
      <c r="AD71" s="57"/>
      <c r="AE71" s="73" t="str">
        <f t="shared" si="8"/>
        <v>NO</v>
      </c>
      <c r="AF71" s="73" t="str">
        <f t="shared" si="9"/>
        <v>NO</v>
      </c>
      <c r="AG71" s="73" t="str">
        <f t="shared" si="10"/>
        <v>NO</v>
      </c>
      <c r="AH71" s="75" t="str">
        <f t="shared" si="11"/>
        <v>NO</v>
      </c>
      <c r="AI71" s="75" t="str">
        <f t="shared" si="12"/>
        <v>NO</v>
      </c>
      <c r="AJ71" s="75" t="str">
        <f t="shared" si="13"/>
        <v>NO</v>
      </c>
    </row>
    <row r="72" spans="1:36" s="67" customFormat="1" ht="24.95" customHeight="1">
      <c r="A72" s="50"/>
      <c r="B72" s="51"/>
      <c r="C72" s="52"/>
      <c r="D72" s="74"/>
      <c r="E72" s="52"/>
      <c r="F72" s="53"/>
      <c r="G72" s="53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77"/>
      <c r="W72" s="101"/>
      <c r="X72" s="56"/>
      <c r="Y72" s="55"/>
      <c r="Z72" s="55"/>
      <c r="AA72" s="55"/>
      <c r="AB72" s="55"/>
      <c r="AC72" s="55"/>
      <c r="AD72" s="57"/>
      <c r="AE72" s="73" t="str">
        <f t="shared" si="8"/>
        <v>NO</v>
      </c>
      <c r="AF72" s="73" t="str">
        <f t="shared" si="9"/>
        <v>NO</v>
      </c>
      <c r="AG72" s="73" t="str">
        <f t="shared" si="10"/>
        <v>NO</v>
      </c>
      <c r="AH72" s="75" t="str">
        <f t="shared" si="11"/>
        <v>NO</v>
      </c>
      <c r="AI72" s="75" t="str">
        <f t="shared" si="12"/>
        <v>NO</v>
      </c>
      <c r="AJ72" s="75" t="str">
        <f t="shared" si="13"/>
        <v>NO</v>
      </c>
    </row>
    <row r="73" spans="1:36" s="67" customFormat="1" ht="24.95" customHeight="1">
      <c r="A73" s="50"/>
      <c r="B73" s="51"/>
      <c r="C73" s="52"/>
      <c r="D73" s="74"/>
      <c r="E73" s="52"/>
      <c r="F73" s="53"/>
      <c r="G73" s="53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77"/>
      <c r="W73" s="101"/>
      <c r="X73" s="56"/>
      <c r="Y73" s="55"/>
      <c r="Z73" s="55"/>
      <c r="AA73" s="55"/>
      <c r="AB73" s="55"/>
      <c r="AC73" s="55"/>
      <c r="AD73" s="57"/>
      <c r="AE73" s="73" t="str">
        <f t="shared" si="8"/>
        <v>NO</v>
      </c>
      <c r="AF73" s="73" t="str">
        <f t="shared" si="9"/>
        <v>NO</v>
      </c>
      <c r="AG73" s="73" t="str">
        <f t="shared" si="10"/>
        <v>NO</v>
      </c>
      <c r="AH73" s="75" t="str">
        <f t="shared" si="11"/>
        <v>NO</v>
      </c>
      <c r="AI73" s="75" t="str">
        <f t="shared" si="12"/>
        <v>NO</v>
      </c>
      <c r="AJ73" s="75" t="str">
        <f t="shared" si="13"/>
        <v>NO</v>
      </c>
    </row>
    <row r="74" spans="1:36" s="67" customFormat="1" ht="24.95" customHeight="1">
      <c r="A74" s="50"/>
      <c r="B74" s="51"/>
      <c r="C74" s="52"/>
      <c r="D74" s="74"/>
      <c r="E74" s="52"/>
      <c r="F74" s="53"/>
      <c r="G74" s="53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77"/>
      <c r="W74" s="101"/>
      <c r="X74" s="56"/>
      <c r="Y74" s="55"/>
      <c r="Z74" s="55"/>
      <c r="AA74" s="55"/>
      <c r="AB74" s="55"/>
      <c r="AC74" s="55"/>
      <c r="AD74" s="57"/>
      <c r="AE74" s="73" t="str">
        <f t="shared" si="8"/>
        <v>NO</v>
      </c>
      <c r="AF74" s="73" t="str">
        <f t="shared" si="9"/>
        <v>NO</v>
      </c>
      <c r="AG74" s="73" t="str">
        <f t="shared" si="10"/>
        <v>NO</v>
      </c>
      <c r="AH74" s="75" t="str">
        <f t="shared" si="11"/>
        <v>NO</v>
      </c>
      <c r="AI74" s="75" t="str">
        <f t="shared" si="12"/>
        <v>NO</v>
      </c>
      <c r="AJ74" s="75" t="str">
        <f t="shared" si="13"/>
        <v>NO</v>
      </c>
    </row>
    <row r="75" spans="1:36" s="67" customFormat="1" ht="24.95" customHeight="1">
      <c r="A75" s="50"/>
      <c r="B75" s="51"/>
      <c r="C75" s="52"/>
      <c r="D75" s="74"/>
      <c r="E75" s="52"/>
      <c r="F75" s="53"/>
      <c r="G75" s="53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77"/>
      <c r="W75" s="101"/>
      <c r="X75" s="56"/>
      <c r="Y75" s="55"/>
      <c r="Z75" s="55"/>
      <c r="AA75" s="55"/>
      <c r="AB75" s="55"/>
      <c r="AC75" s="55"/>
      <c r="AD75" s="57"/>
      <c r="AE75" s="73" t="str">
        <f t="shared" si="8"/>
        <v>NO</v>
      </c>
      <c r="AF75" s="73" t="str">
        <f t="shared" si="9"/>
        <v>NO</v>
      </c>
      <c r="AG75" s="73" t="str">
        <f t="shared" si="10"/>
        <v>NO</v>
      </c>
      <c r="AH75" s="75" t="str">
        <f t="shared" si="11"/>
        <v>NO</v>
      </c>
      <c r="AI75" s="75" t="str">
        <f t="shared" si="12"/>
        <v>NO</v>
      </c>
      <c r="AJ75" s="75" t="str">
        <f t="shared" si="13"/>
        <v>NO</v>
      </c>
    </row>
    <row r="76" spans="1:36" s="67" customFormat="1" ht="24.95" customHeight="1">
      <c r="A76" s="50"/>
      <c r="B76" s="51"/>
      <c r="C76" s="52"/>
      <c r="D76" s="74"/>
      <c r="E76" s="52"/>
      <c r="F76" s="53"/>
      <c r="G76" s="53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77"/>
      <c r="W76" s="101"/>
      <c r="X76" s="56"/>
      <c r="Y76" s="55"/>
      <c r="Z76" s="55"/>
      <c r="AA76" s="55"/>
      <c r="AB76" s="55"/>
      <c r="AC76" s="55"/>
      <c r="AD76" s="57"/>
      <c r="AE76" s="73" t="str">
        <f t="shared" si="8"/>
        <v>NO</v>
      </c>
      <c r="AF76" s="73" t="str">
        <f t="shared" si="9"/>
        <v>NO</v>
      </c>
      <c r="AG76" s="73" t="str">
        <f t="shared" si="10"/>
        <v>NO</v>
      </c>
      <c r="AH76" s="75" t="str">
        <f t="shared" si="11"/>
        <v>NO</v>
      </c>
      <c r="AI76" s="75" t="str">
        <f t="shared" si="12"/>
        <v>NO</v>
      </c>
      <c r="AJ76" s="75" t="str">
        <f t="shared" si="13"/>
        <v>NO</v>
      </c>
    </row>
    <row r="77" spans="1:36" s="67" customFormat="1" ht="24.95" customHeight="1">
      <c r="A77" s="50"/>
      <c r="B77" s="51"/>
      <c r="C77" s="52"/>
      <c r="D77" s="74"/>
      <c r="E77" s="52"/>
      <c r="F77" s="53"/>
      <c r="G77" s="53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77"/>
      <c r="W77" s="101"/>
      <c r="X77" s="55"/>
      <c r="Y77" s="55"/>
      <c r="Z77" s="55"/>
      <c r="AA77" s="55"/>
      <c r="AB77" s="55"/>
      <c r="AC77" s="55"/>
      <c r="AD77" s="57"/>
      <c r="AE77" s="73" t="str">
        <f t="shared" si="8"/>
        <v>NO</v>
      </c>
      <c r="AF77" s="73" t="str">
        <f t="shared" si="9"/>
        <v>NO</v>
      </c>
      <c r="AG77" s="73" t="str">
        <f t="shared" si="10"/>
        <v>NO</v>
      </c>
      <c r="AH77" s="75" t="str">
        <f t="shared" si="11"/>
        <v>NO</v>
      </c>
      <c r="AI77" s="75" t="str">
        <f t="shared" si="12"/>
        <v>NO</v>
      </c>
      <c r="AJ77" s="75" t="str">
        <f t="shared" si="13"/>
        <v>NO</v>
      </c>
    </row>
    <row r="78" spans="1:36" s="67" customFormat="1" ht="24.95" customHeight="1">
      <c r="A78" s="50"/>
      <c r="B78" s="51"/>
      <c r="C78" s="52"/>
      <c r="D78" s="74"/>
      <c r="E78" s="52"/>
      <c r="F78" s="53"/>
      <c r="G78" s="53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77"/>
      <c r="W78" s="101"/>
      <c r="X78" s="55"/>
      <c r="Y78" s="55"/>
      <c r="Z78" s="55"/>
      <c r="AA78" s="55"/>
      <c r="AB78" s="55"/>
      <c r="AC78" s="55"/>
      <c r="AD78" s="57"/>
      <c r="AE78" s="73" t="str">
        <f t="shared" si="8"/>
        <v>NO</v>
      </c>
      <c r="AF78" s="73" t="str">
        <f t="shared" si="9"/>
        <v>NO</v>
      </c>
      <c r="AG78" s="73" t="str">
        <f t="shared" si="10"/>
        <v>NO</v>
      </c>
      <c r="AH78" s="75" t="str">
        <f t="shared" si="11"/>
        <v>NO</v>
      </c>
      <c r="AI78" s="75" t="str">
        <f t="shared" si="12"/>
        <v>NO</v>
      </c>
      <c r="AJ78" s="75" t="str">
        <f t="shared" si="13"/>
        <v>NO</v>
      </c>
    </row>
    <row r="79" spans="1:36" s="67" customFormat="1" ht="24.95" customHeight="1">
      <c r="A79" s="50"/>
      <c r="B79" s="51"/>
      <c r="C79" s="52"/>
      <c r="D79" s="74"/>
      <c r="E79" s="52"/>
      <c r="F79" s="53"/>
      <c r="G79" s="53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77"/>
      <c r="W79" s="101"/>
      <c r="X79" s="55"/>
      <c r="Y79" s="55"/>
      <c r="Z79" s="55"/>
      <c r="AA79" s="55"/>
      <c r="AB79" s="55"/>
      <c r="AC79" s="55"/>
      <c r="AD79" s="57"/>
      <c r="AE79" s="73" t="str">
        <f t="shared" si="8"/>
        <v>NO</v>
      </c>
      <c r="AF79" s="73" t="str">
        <f t="shared" si="9"/>
        <v>NO</v>
      </c>
      <c r="AG79" s="73" t="str">
        <f t="shared" si="10"/>
        <v>NO</v>
      </c>
      <c r="AH79" s="75" t="str">
        <f t="shared" si="11"/>
        <v>NO</v>
      </c>
      <c r="AI79" s="75" t="str">
        <f t="shared" si="12"/>
        <v>NO</v>
      </c>
      <c r="AJ79" s="75" t="str">
        <f t="shared" si="13"/>
        <v>NO</v>
      </c>
    </row>
    <row r="80" spans="1:36" s="67" customFormat="1" ht="24.95" customHeight="1">
      <c r="A80" s="50"/>
      <c r="B80" s="51"/>
      <c r="C80" s="52"/>
      <c r="D80" s="74"/>
      <c r="E80" s="52"/>
      <c r="F80" s="53"/>
      <c r="G80" s="53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77"/>
      <c r="W80" s="101"/>
      <c r="X80" s="55"/>
      <c r="Y80" s="55"/>
      <c r="Z80" s="55"/>
      <c r="AA80" s="55"/>
      <c r="AB80" s="55"/>
      <c r="AC80" s="55"/>
      <c r="AD80" s="57"/>
      <c r="AE80" s="73" t="str">
        <f t="shared" si="8"/>
        <v>NO</v>
      </c>
      <c r="AF80" s="73" t="str">
        <f t="shared" si="9"/>
        <v>NO</v>
      </c>
      <c r="AG80" s="73" t="str">
        <f t="shared" si="10"/>
        <v>NO</v>
      </c>
      <c r="AH80" s="75" t="str">
        <f t="shared" si="11"/>
        <v>NO</v>
      </c>
      <c r="AI80" s="75" t="str">
        <f t="shared" si="12"/>
        <v>NO</v>
      </c>
      <c r="AJ80" s="75" t="str">
        <f t="shared" si="13"/>
        <v>NO</v>
      </c>
    </row>
    <row r="81" spans="1:36" s="67" customFormat="1" ht="24.95" customHeight="1">
      <c r="A81" s="50"/>
      <c r="B81" s="51"/>
      <c r="C81" s="52"/>
      <c r="D81" s="74"/>
      <c r="E81" s="52"/>
      <c r="F81" s="53"/>
      <c r="G81" s="53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77"/>
      <c r="W81" s="101"/>
      <c r="X81" s="55"/>
      <c r="Y81" s="55"/>
      <c r="Z81" s="55"/>
      <c r="AA81" s="55"/>
      <c r="AB81" s="55"/>
      <c r="AC81" s="55"/>
      <c r="AD81" s="57"/>
      <c r="AE81" s="73" t="str">
        <f t="shared" si="8"/>
        <v>NO</v>
      </c>
      <c r="AF81" s="73" t="str">
        <f t="shared" si="9"/>
        <v>NO</v>
      </c>
      <c r="AG81" s="73" t="str">
        <f t="shared" si="10"/>
        <v>NO</v>
      </c>
      <c r="AH81" s="75" t="str">
        <f t="shared" si="11"/>
        <v>NO</v>
      </c>
      <c r="AI81" s="75" t="str">
        <f t="shared" si="12"/>
        <v>NO</v>
      </c>
      <c r="AJ81" s="75" t="str">
        <f t="shared" si="13"/>
        <v>NO</v>
      </c>
    </row>
    <row r="82" spans="1:36" s="67" customFormat="1" ht="24.95" customHeight="1">
      <c r="A82" s="50"/>
      <c r="B82" s="51"/>
      <c r="C82" s="52"/>
      <c r="D82" s="74"/>
      <c r="E82" s="52"/>
      <c r="F82" s="53"/>
      <c r="G82" s="53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77"/>
      <c r="W82" s="101"/>
      <c r="X82" s="55"/>
      <c r="Y82" s="55"/>
      <c r="Z82" s="55"/>
      <c r="AA82" s="55"/>
      <c r="AB82" s="55"/>
      <c r="AC82" s="55"/>
      <c r="AD82" s="57"/>
      <c r="AE82" s="73" t="str">
        <f t="shared" si="8"/>
        <v>NO</v>
      </c>
      <c r="AF82" s="73" t="str">
        <f t="shared" si="9"/>
        <v>NO</v>
      </c>
      <c r="AG82" s="73" t="str">
        <f t="shared" si="10"/>
        <v>NO</v>
      </c>
      <c r="AH82" s="75" t="str">
        <f t="shared" si="11"/>
        <v>NO</v>
      </c>
      <c r="AI82" s="75" t="str">
        <f t="shared" si="12"/>
        <v>NO</v>
      </c>
      <c r="AJ82" s="75" t="str">
        <f t="shared" si="13"/>
        <v>NO</v>
      </c>
    </row>
    <row r="83" spans="1:36" s="67" customFormat="1" ht="24.95" customHeight="1">
      <c r="A83" s="50"/>
      <c r="B83" s="51"/>
      <c r="C83" s="52"/>
      <c r="D83" s="74"/>
      <c r="E83" s="52"/>
      <c r="F83" s="53"/>
      <c r="G83" s="53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77"/>
      <c r="W83" s="101"/>
      <c r="X83" s="55"/>
      <c r="Y83" s="55"/>
      <c r="Z83" s="55"/>
      <c r="AA83" s="55"/>
      <c r="AB83" s="55"/>
      <c r="AC83" s="55"/>
      <c r="AD83" s="57"/>
      <c r="AE83" s="73" t="str">
        <f t="shared" si="8"/>
        <v>NO</v>
      </c>
      <c r="AF83" s="73" t="str">
        <f t="shared" si="9"/>
        <v>NO</v>
      </c>
      <c r="AG83" s="73" t="str">
        <f t="shared" si="10"/>
        <v>NO</v>
      </c>
      <c r="AH83" s="75" t="str">
        <f t="shared" si="11"/>
        <v>NO</v>
      </c>
      <c r="AI83" s="75" t="str">
        <f t="shared" si="12"/>
        <v>NO</v>
      </c>
      <c r="AJ83" s="75" t="str">
        <f t="shared" si="13"/>
        <v>NO</v>
      </c>
    </row>
    <row r="84" spans="1:36" s="67" customFormat="1" ht="24.95" customHeight="1">
      <c r="A84" s="50"/>
      <c r="B84" s="51"/>
      <c r="C84" s="52"/>
      <c r="D84" s="74"/>
      <c r="E84" s="52"/>
      <c r="F84" s="53"/>
      <c r="G84" s="53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77"/>
      <c r="W84" s="101"/>
      <c r="X84" s="55"/>
      <c r="Y84" s="55"/>
      <c r="Z84" s="55"/>
      <c r="AA84" s="55"/>
      <c r="AB84" s="55"/>
      <c r="AC84" s="55"/>
      <c r="AD84" s="57"/>
      <c r="AE84" s="73" t="str">
        <f t="shared" si="8"/>
        <v>NO</v>
      </c>
      <c r="AF84" s="73" t="str">
        <f t="shared" si="9"/>
        <v>NO</v>
      </c>
      <c r="AG84" s="73" t="str">
        <f t="shared" si="10"/>
        <v>NO</v>
      </c>
      <c r="AH84" s="75" t="str">
        <f t="shared" si="11"/>
        <v>NO</v>
      </c>
      <c r="AI84" s="75" t="str">
        <f t="shared" si="12"/>
        <v>NO</v>
      </c>
      <c r="AJ84" s="75" t="str">
        <f t="shared" si="13"/>
        <v>NO</v>
      </c>
    </row>
    <row r="85" spans="1:36" s="67" customFormat="1" ht="24.95" customHeight="1">
      <c r="A85" s="50"/>
      <c r="B85" s="51"/>
      <c r="C85" s="52"/>
      <c r="D85" s="74"/>
      <c r="E85" s="52"/>
      <c r="F85" s="53"/>
      <c r="G85" s="53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77"/>
      <c r="W85" s="101"/>
      <c r="X85" s="55"/>
      <c r="Y85" s="55"/>
      <c r="Z85" s="55"/>
      <c r="AA85" s="55"/>
      <c r="AB85" s="55"/>
      <c r="AC85" s="55"/>
      <c r="AD85" s="57"/>
      <c r="AE85" s="73" t="str">
        <f t="shared" si="8"/>
        <v>NO</v>
      </c>
      <c r="AF85" s="73" t="str">
        <f t="shared" si="9"/>
        <v>NO</v>
      </c>
      <c r="AG85" s="73" t="str">
        <f t="shared" si="10"/>
        <v>NO</v>
      </c>
      <c r="AH85" s="75" t="str">
        <f t="shared" si="11"/>
        <v>NO</v>
      </c>
      <c r="AI85" s="75" t="str">
        <f t="shared" si="12"/>
        <v>NO</v>
      </c>
      <c r="AJ85" s="75" t="str">
        <f t="shared" si="13"/>
        <v>NO</v>
      </c>
    </row>
    <row r="86" spans="1:36" s="67" customFormat="1" ht="24.95" customHeight="1">
      <c r="A86" s="50"/>
      <c r="B86" s="51"/>
      <c r="C86" s="52"/>
      <c r="D86" s="74"/>
      <c r="E86" s="52"/>
      <c r="F86" s="53"/>
      <c r="G86" s="53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77"/>
      <c r="W86" s="101"/>
      <c r="X86" s="55"/>
      <c r="Y86" s="55"/>
      <c r="Z86" s="55"/>
      <c r="AA86" s="55"/>
      <c r="AB86" s="55"/>
      <c r="AC86" s="55"/>
      <c r="AD86" s="57"/>
      <c r="AE86" s="73" t="str">
        <f t="shared" si="8"/>
        <v>NO</v>
      </c>
      <c r="AF86" s="73" t="str">
        <f t="shared" si="9"/>
        <v>NO</v>
      </c>
      <c r="AG86" s="73" t="str">
        <f t="shared" si="10"/>
        <v>NO</v>
      </c>
      <c r="AH86" s="75" t="str">
        <f t="shared" si="11"/>
        <v>NO</v>
      </c>
      <c r="AI86" s="75" t="str">
        <f t="shared" si="12"/>
        <v>NO</v>
      </c>
      <c r="AJ86" s="75" t="str">
        <f t="shared" si="13"/>
        <v>NO</v>
      </c>
    </row>
    <row r="87" spans="1:36" s="67" customFormat="1" ht="24.95" customHeight="1">
      <c r="A87" s="50"/>
      <c r="B87" s="51"/>
      <c r="C87" s="52"/>
      <c r="D87" s="74"/>
      <c r="E87" s="52"/>
      <c r="F87" s="53"/>
      <c r="G87" s="53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77"/>
      <c r="W87" s="101"/>
      <c r="X87" s="55"/>
      <c r="Y87" s="55"/>
      <c r="Z87" s="55"/>
      <c r="AA87" s="55"/>
      <c r="AB87" s="55"/>
      <c r="AC87" s="55"/>
      <c r="AD87" s="57"/>
      <c r="AE87" s="73" t="str">
        <f t="shared" si="8"/>
        <v>NO</v>
      </c>
      <c r="AF87" s="73" t="str">
        <f t="shared" si="9"/>
        <v>NO</v>
      </c>
      <c r="AG87" s="73" t="str">
        <f t="shared" si="10"/>
        <v>NO</v>
      </c>
      <c r="AH87" s="75" t="str">
        <f t="shared" si="11"/>
        <v>NO</v>
      </c>
      <c r="AI87" s="75" t="str">
        <f t="shared" si="12"/>
        <v>NO</v>
      </c>
      <c r="AJ87" s="75" t="str">
        <f t="shared" si="13"/>
        <v>NO</v>
      </c>
    </row>
    <row r="88" spans="1:36" s="67" customFormat="1" ht="24.95" customHeight="1">
      <c r="A88" s="50"/>
      <c r="B88" s="51"/>
      <c r="C88" s="52"/>
      <c r="D88" s="74"/>
      <c r="E88" s="52"/>
      <c r="F88" s="53"/>
      <c r="G88" s="53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77"/>
      <c r="W88" s="101"/>
      <c r="X88" s="55"/>
      <c r="Y88" s="55"/>
      <c r="Z88" s="55"/>
      <c r="AA88" s="55"/>
      <c r="AB88" s="55"/>
      <c r="AC88" s="55"/>
      <c r="AD88" s="57"/>
      <c r="AE88" s="73" t="str">
        <f t="shared" si="8"/>
        <v>NO</v>
      </c>
      <c r="AF88" s="73" t="str">
        <f t="shared" si="9"/>
        <v>NO</v>
      </c>
      <c r="AG88" s="73" t="str">
        <f t="shared" si="10"/>
        <v>NO</v>
      </c>
      <c r="AH88" s="75" t="str">
        <f t="shared" si="11"/>
        <v>NO</v>
      </c>
      <c r="AI88" s="75" t="str">
        <f t="shared" si="12"/>
        <v>NO</v>
      </c>
      <c r="AJ88" s="75" t="str">
        <f t="shared" si="13"/>
        <v>NO</v>
      </c>
    </row>
    <row r="89" spans="1:36" s="67" customFormat="1" ht="24.95" customHeight="1">
      <c r="A89" s="50"/>
      <c r="B89" s="51"/>
      <c r="C89" s="52"/>
      <c r="D89" s="74"/>
      <c r="E89" s="52"/>
      <c r="F89" s="53"/>
      <c r="G89" s="53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77"/>
      <c r="W89" s="101"/>
      <c r="X89" s="55"/>
      <c r="Y89" s="55"/>
      <c r="Z89" s="55"/>
      <c r="AA89" s="55"/>
      <c r="AB89" s="55"/>
      <c r="AC89" s="55"/>
      <c r="AD89" s="57"/>
      <c r="AE89" s="73" t="str">
        <f t="shared" si="8"/>
        <v>NO</v>
      </c>
      <c r="AF89" s="73" t="str">
        <f t="shared" si="9"/>
        <v>NO</v>
      </c>
      <c r="AG89" s="73" t="str">
        <f t="shared" si="10"/>
        <v>NO</v>
      </c>
      <c r="AH89" s="75" t="str">
        <f t="shared" si="11"/>
        <v>NO</v>
      </c>
      <c r="AI89" s="75" t="str">
        <f t="shared" si="12"/>
        <v>NO</v>
      </c>
      <c r="AJ89" s="75" t="str">
        <f t="shared" si="13"/>
        <v>NO</v>
      </c>
    </row>
    <row r="90" spans="1:36" s="67" customFormat="1" ht="24.95" customHeight="1">
      <c r="A90" s="50"/>
      <c r="B90" s="51"/>
      <c r="C90" s="52"/>
      <c r="D90" s="74"/>
      <c r="E90" s="52"/>
      <c r="F90" s="53"/>
      <c r="G90" s="53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77"/>
      <c r="W90" s="101"/>
      <c r="X90" s="55"/>
      <c r="Y90" s="55"/>
      <c r="Z90" s="55"/>
      <c r="AA90" s="55"/>
      <c r="AB90" s="55"/>
      <c r="AC90" s="55"/>
      <c r="AD90" s="57"/>
      <c r="AE90" s="73" t="str">
        <f t="shared" si="8"/>
        <v>NO</v>
      </c>
      <c r="AF90" s="73" t="str">
        <f t="shared" si="9"/>
        <v>NO</v>
      </c>
      <c r="AG90" s="73" t="str">
        <f t="shared" si="10"/>
        <v>NO</v>
      </c>
      <c r="AH90" s="75" t="str">
        <f t="shared" si="11"/>
        <v>NO</v>
      </c>
      <c r="AI90" s="75" t="str">
        <f t="shared" si="12"/>
        <v>NO</v>
      </c>
      <c r="AJ90" s="75" t="str">
        <f t="shared" si="13"/>
        <v>NO</v>
      </c>
    </row>
    <row r="91" spans="1:36" s="67" customFormat="1" ht="24.95" customHeight="1">
      <c r="A91" s="50"/>
      <c r="B91" s="51"/>
      <c r="C91" s="52"/>
      <c r="D91" s="74"/>
      <c r="E91" s="52"/>
      <c r="F91" s="53"/>
      <c r="G91" s="53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77"/>
      <c r="W91" s="101"/>
      <c r="X91" s="55"/>
      <c r="Y91" s="55"/>
      <c r="Z91" s="55"/>
      <c r="AA91" s="55"/>
      <c r="AB91" s="55"/>
      <c r="AC91" s="55"/>
      <c r="AD91" s="57"/>
      <c r="AE91" s="73" t="str">
        <f t="shared" si="8"/>
        <v>NO</v>
      </c>
      <c r="AF91" s="73" t="str">
        <f t="shared" si="9"/>
        <v>NO</v>
      </c>
      <c r="AG91" s="73" t="str">
        <f t="shared" si="10"/>
        <v>NO</v>
      </c>
      <c r="AH91" s="75" t="str">
        <f t="shared" si="11"/>
        <v>NO</v>
      </c>
      <c r="AI91" s="75" t="str">
        <f t="shared" si="12"/>
        <v>NO</v>
      </c>
      <c r="AJ91" s="75" t="str">
        <f t="shared" si="13"/>
        <v>NO</v>
      </c>
    </row>
    <row r="92" spans="1:36" s="67" customFormat="1" ht="24.95" customHeight="1">
      <c r="A92" s="50"/>
      <c r="B92" s="51"/>
      <c r="C92" s="52"/>
      <c r="D92" s="74"/>
      <c r="E92" s="52"/>
      <c r="F92" s="53"/>
      <c r="G92" s="53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77"/>
      <c r="W92" s="101"/>
      <c r="X92" s="55"/>
      <c r="Y92" s="55"/>
      <c r="Z92" s="55"/>
      <c r="AA92" s="55"/>
      <c r="AB92" s="55"/>
      <c r="AC92" s="55"/>
      <c r="AD92" s="57"/>
      <c r="AE92" s="73" t="str">
        <f t="shared" si="8"/>
        <v>NO</v>
      </c>
      <c r="AF92" s="73" t="str">
        <f t="shared" si="9"/>
        <v>NO</v>
      </c>
      <c r="AG92" s="73" t="str">
        <f t="shared" si="10"/>
        <v>NO</v>
      </c>
      <c r="AH92" s="75" t="str">
        <f t="shared" si="11"/>
        <v>NO</v>
      </c>
      <c r="AI92" s="75" t="str">
        <f t="shared" si="12"/>
        <v>NO</v>
      </c>
      <c r="AJ92" s="75" t="str">
        <f t="shared" si="13"/>
        <v>NO</v>
      </c>
    </row>
    <row r="93" spans="1:36" s="67" customFormat="1" ht="24.95" customHeight="1">
      <c r="A93" s="50"/>
      <c r="B93" s="51"/>
      <c r="C93" s="52"/>
      <c r="D93" s="74"/>
      <c r="E93" s="52"/>
      <c r="F93" s="53"/>
      <c r="G93" s="53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77"/>
      <c r="W93" s="101"/>
      <c r="X93" s="55"/>
      <c r="Y93" s="55"/>
      <c r="Z93" s="55"/>
      <c r="AA93" s="55"/>
      <c r="AB93" s="55"/>
      <c r="AC93" s="55"/>
      <c r="AD93" s="57"/>
      <c r="AE93" s="73" t="str">
        <f t="shared" si="8"/>
        <v>NO</v>
      </c>
      <c r="AF93" s="73" t="str">
        <f t="shared" si="9"/>
        <v>NO</v>
      </c>
      <c r="AG93" s="73" t="str">
        <f t="shared" si="10"/>
        <v>NO</v>
      </c>
      <c r="AH93" s="75" t="str">
        <f t="shared" si="11"/>
        <v>NO</v>
      </c>
      <c r="AI93" s="75" t="str">
        <f t="shared" si="12"/>
        <v>NO</v>
      </c>
      <c r="AJ93" s="75" t="str">
        <f t="shared" si="13"/>
        <v>NO</v>
      </c>
    </row>
    <row r="94" spans="1:36" s="67" customFormat="1" ht="24.95" customHeight="1">
      <c r="A94" s="50"/>
      <c r="B94" s="51"/>
      <c r="C94" s="52"/>
      <c r="D94" s="74"/>
      <c r="E94" s="52"/>
      <c r="F94" s="53"/>
      <c r="G94" s="53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77"/>
      <c r="W94" s="101"/>
      <c r="X94" s="55"/>
      <c r="Y94" s="55"/>
      <c r="Z94" s="55"/>
      <c r="AA94" s="55"/>
      <c r="AB94" s="55"/>
      <c r="AC94" s="55"/>
      <c r="AD94" s="57"/>
      <c r="AE94" s="73" t="str">
        <f t="shared" si="8"/>
        <v>NO</v>
      </c>
      <c r="AF94" s="73" t="str">
        <f t="shared" si="9"/>
        <v>NO</v>
      </c>
      <c r="AG94" s="73" t="str">
        <f t="shared" si="10"/>
        <v>NO</v>
      </c>
      <c r="AH94" s="75" t="str">
        <f t="shared" si="11"/>
        <v>NO</v>
      </c>
      <c r="AI94" s="75" t="str">
        <f t="shared" si="12"/>
        <v>NO</v>
      </c>
      <c r="AJ94" s="75" t="str">
        <f t="shared" si="13"/>
        <v>NO</v>
      </c>
    </row>
    <row r="95" spans="1:36" s="67" customFormat="1" ht="24.95" customHeight="1">
      <c r="A95" s="50"/>
      <c r="B95" s="51"/>
      <c r="C95" s="52"/>
      <c r="D95" s="74"/>
      <c r="E95" s="52"/>
      <c r="F95" s="53"/>
      <c r="G95" s="53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77"/>
      <c r="W95" s="101"/>
      <c r="X95" s="55"/>
      <c r="Y95" s="55"/>
      <c r="Z95" s="55"/>
      <c r="AA95" s="55"/>
      <c r="AB95" s="55"/>
      <c r="AC95" s="55"/>
      <c r="AD95" s="57"/>
      <c r="AE95" s="73" t="str">
        <f t="shared" si="8"/>
        <v>NO</v>
      </c>
      <c r="AF95" s="73" t="str">
        <f t="shared" si="9"/>
        <v>NO</v>
      </c>
      <c r="AG95" s="73" t="str">
        <f t="shared" si="10"/>
        <v>NO</v>
      </c>
      <c r="AH95" s="75" t="str">
        <f t="shared" si="11"/>
        <v>NO</v>
      </c>
      <c r="AI95" s="75" t="str">
        <f t="shared" si="12"/>
        <v>NO</v>
      </c>
      <c r="AJ95" s="75" t="str">
        <f t="shared" si="13"/>
        <v>NO</v>
      </c>
    </row>
    <row r="96" spans="1:36" s="67" customFormat="1" ht="24.95" customHeight="1">
      <c r="A96" s="50"/>
      <c r="B96" s="51"/>
      <c r="C96" s="52"/>
      <c r="D96" s="74"/>
      <c r="E96" s="52"/>
      <c r="F96" s="53"/>
      <c r="G96" s="53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77"/>
      <c r="W96" s="101"/>
      <c r="X96" s="55"/>
      <c r="Y96" s="55"/>
      <c r="Z96" s="55"/>
      <c r="AA96" s="55"/>
      <c r="AB96" s="55"/>
      <c r="AC96" s="55"/>
      <c r="AD96" s="57"/>
      <c r="AE96" s="73" t="str">
        <f t="shared" si="8"/>
        <v>NO</v>
      </c>
      <c r="AF96" s="73" t="str">
        <f t="shared" si="9"/>
        <v>NO</v>
      </c>
      <c r="AG96" s="73" t="str">
        <f t="shared" si="10"/>
        <v>NO</v>
      </c>
      <c r="AH96" s="75" t="str">
        <f t="shared" si="11"/>
        <v>NO</v>
      </c>
      <c r="AI96" s="75" t="str">
        <f t="shared" si="12"/>
        <v>NO</v>
      </c>
      <c r="AJ96" s="75" t="str">
        <f t="shared" si="13"/>
        <v>NO</v>
      </c>
    </row>
    <row r="97" spans="1:36" s="67" customFormat="1" ht="24.95" customHeight="1">
      <c r="A97" s="50"/>
      <c r="B97" s="51"/>
      <c r="C97" s="52"/>
      <c r="D97" s="74"/>
      <c r="E97" s="52"/>
      <c r="F97" s="53"/>
      <c r="G97" s="53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77"/>
      <c r="W97" s="101"/>
      <c r="X97" s="55"/>
      <c r="Y97" s="55"/>
      <c r="Z97" s="55"/>
      <c r="AA97" s="55"/>
      <c r="AB97" s="55"/>
      <c r="AC97" s="55"/>
      <c r="AD97" s="57"/>
      <c r="AE97" s="73" t="str">
        <f t="shared" si="8"/>
        <v>NO</v>
      </c>
      <c r="AF97" s="73" t="str">
        <f t="shared" si="9"/>
        <v>NO</v>
      </c>
      <c r="AG97" s="73" t="str">
        <f t="shared" si="10"/>
        <v>NO</v>
      </c>
      <c r="AH97" s="75" t="str">
        <f t="shared" si="11"/>
        <v>NO</v>
      </c>
      <c r="AI97" s="75" t="str">
        <f t="shared" si="12"/>
        <v>NO</v>
      </c>
      <c r="AJ97" s="75" t="str">
        <f t="shared" si="13"/>
        <v>NO</v>
      </c>
    </row>
    <row r="98" spans="1:36" s="67" customFormat="1" ht="24.95" customHeight="1">
      <c r="A98" s="50"/>
      <c r="B98" s="51"/>
      <c r="C98" s="52"/>
      <c r="D98" s="74"/>
      <c r="E98" s="52"/>
      <c r="F98" s="53"/>
      <c r="G98" s="53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77"/>
      <c r="W98" s="101"/>
      <c r="X98" s="55"/>
      <c r="Y98" s="55"/>
      <c r="Z98" s="55"/>
      <c r="AA98" s="55"/>
      <c r="AB98" s="55"/>
      <c r="AC98" s="55"/>
      <c r="AD98" s="57"/>
      <c r="AE98" s="73" t="str">
        <f t="shared" si="8"/>
        <v>NO</v>
      </c>
      <c r="AF98" s="73" t="str">
        <f t="shared" si="9"/>
        <v>NO</v>
      </c>
      <c r="AG98" s="73" t="str">
        <f t="shared" si="10"/>
        <v>NO</v>
      </c>
      <c r="AH98" s="75" t="str">
        <f t="shared" si="11"/>
        <v>NO</v>
      </c>
      <c r="AI98" s="75" t="str">
        <f t="shared" si="12"/>
        <v>NO</v>
      </c>
      <c r="AJ98" s="75" t="str">
        <f t="shared" si="13"/>
        <v>NO</v>
      </c>
    </row>
    <row r="99" spans="1:36" s="67" customFormat="1" ht="24.95" customHeight="1">
      <c r="A99" s="50"/>
      <c r="B99" s="51"/>
      <c r="C99" s="52"/>
      <c r="D99" s="74"/>
      <c r="E99" s="52"/>
      <c r="F99" s="53"/>
      <c r="G99" s="53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77"/>
      <c r="W99" s="101"/>
      <c r="X99" s="55"/>
      <c r="Y99" s="55"/>
      <c r="Z99" s="55"/>
      <c r="AA99" s="55"/>
      <c r="AB99" s="55"/>
      <c r="AC99" s="55"/>
      <c r="AD99" s="57"/>
      <c r="AE99" s="73" t="str">
        <f t="shared" si="8"/>
        <v>NO</v>
      </c>
      <c r="AF99" s="73" t="str">
        <f t="shared" si="9"/>
        <v>NO</v>
      </c>
      <c r="AG99" s="73" t="str">
        <f t="shared" si="10"/>
        <v>NO</v>
      </c>
      <c r="AH99" s="75" t="str">
        <f t="shared" si="11"/>
        <v>NO</v>
      </c>
      <c r="AI99" s="75" t="str">
        <f t="shared" si="12"/>
        <v>NO</v>
      </c>
      <c r="AJ99" s="75" t="str">
        <f t="shared" si="13"/>
        <v>NO</v>
      </c>
    </row>
    <row r="100" spans="1:36" s="67" customFormat="1" ht="24.95" customHeight="1">
      <c r="A100" s="50"/>
      <c r="B100" s="51"/>
      <c r="C100" s="52"/>
      <c r="D100" s="74"/>
      <c r="E100" s="52"/>
      <c r="F100" s="53"/>
      <c r="G100" s="53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77"/>
      <c r="W100" s="101"/>
      <c r="X100" s="55"/>
      <c r="Y100" s="55"/>
      <c r="Z100" s="55"/>
      <c r="AA100" s="55"/>
      <c r="AB100" s="55"/>
      <c r="AC100" s="55"/>
      <c r="AD100" s="57"/>
      <c r="AE100" s="73" t="str">
        <f t="shared" si="8"/>
        <v>NO</v>
      </c>
      <c r="AF100" s="73" t="str">
        <f t="shared" si="9"/>
        <v>NO</v>
      </c>
      <c r="AG100" s="73" t="str">
        <f t="shared" si="10"/>
        <v>NO</v>
      </c>
      <c r="AH100" s="75" t="str">
        <f t="shared" si="11"/>
        <v>NO</v>
      </c>
      <c r="AI100" s="75" t="str">
        <f t="shared" si="12"/>
        <v>NO</v>
      </c>
      <c r="AJ100" s="75" t="str">
        <f t="shared" si="13"/>
        <v>NO</v>
      </c>
    </row>
    <row r="101" spans="1:36" s="67" customFormat="1" ht="24.95" customHeight="1">
      <c r="A101" s="50"/>
      <c r="B101" s="51"/>
      <c r="C101" s="52"/>
      <c r="D101" s="74"/>
      <c r="E101" s="52"/>
      <c r="F101" s="53"/>
      <c r="G101" s="53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77"/>
      <c r="W101" s="101"/>
      <c r="X101" s="55"/>
      <c r="Y101" s="55"/>
      <c r="Z101" s="55"/>
      <c r="AA101" s="55"/>
      <c r="AB101" s="55"/>
      <c r="AC101" s="55"/>
      <c r="AD101" s="57"/>
      <c r="AE101" s="73" t="str">
        <f t="shared" si="8"/>
        <v>NO</v>
      </c>
      <c r="AF101" s="73" t="str">
        <f t="shared" si="9"/>
        <v>NO</v>
      </c>
      <c r="AG101" s="73" t="str">
        <f t="shared" si="10"/>
        <v>NO</v>
      </c>
      <c r="AH101" s="75" t="str">
        <f t="shared" si="11"/>
        <v>NO</v>
      </c>
      <c r="AI101" s="75" t="str">
        <f t="shared" si="12"/>
        <v>NO</v>
      </c>
      <c r="AJ101" s="75" t="str">
        <f t="shared" si="13"/>
        <v>NO</v>
      </c>
    </row>
    <row r="102" spans="1:36" s="67" customFormat="1" ht="24.95" customHeight="1">
      <c r="A102" s="50"/>
      <c r="B102" s="51"/>
      <c r="C102" s="52"/>
      <c r="D102" s="74"/>
      <c r="E102" s="52"/>
      <c r="F102" s="53"/>
      <c r="G102" s="53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77"/>
      <c r="W102" s="101"/>
      <c r="X102" s="55"/>
      <c r="Y102" s="55"/>
      <c r="Z102" s="55"/>
      <c r="AA102" s="55"/>
      <c r="AB102" s="55"/>
      <c r="AC102" s="55"/>
      <c r="AD102" s="57"/>
      <c r="AE102" s="73" t="str">
        <f t="shared" si="8"/>
        <v>NO</v>
      </c>
      <c r="AF102" s="73" t="str">
        <f t="shared" si="9"/>
        <v>NO</v>
      </c>
      <c r="AG102" s="73" t="str">
        <f t="shared" si="10"/>
        <v>NO</v>
      </c>
      <c r="AH102" s="75" t="str">
        <f t="shared" si="11"/>
        <v>NO</v>
      </c>
      <c r="AI102" s="75" t="str">
        <f t="shared" si="12"/>
        <v>NO</v>
      </c>
      <c r="AJ102" s="75" t="str">
        <f t="shared" si="13"/>
        <v>NO</v>
      </c>
    </row>
    <row r="103" spans="1:36" s="67" customFormat="1" ht="24.95" customHeight="1">
      <c r="A103" s="50"/>
      <c r="B103" s="51"/>
      <c r="C103" s="52"/>
      <c r="D103" s="74"/>
      <c r="E103" s="52"/>
      <c r="F103" s="53"/>
      <c r="G103" s="53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77"/>
      <c r="W103" s="101"/>
      <c r="X103" s="55"/>
      <c r="Y103" s="55"/>
      <c r="Z103" s="55"/>
      <c r="AA103" s="55"/>
      <c r="AB103" s="55"/>
      <c r="AC103" s="55"/>
      <c r="AD103" s="57"/>
      <c r="AE103" s="73" t="str">
        <f t="shared" si="8"/>
        <v>NO</v>
      </c>
      <c r="AF103" s="73" t="str">
        <f t="shared" si="9"/>
        <v>NO</v>
      </c>
      <c r="AG103" s="73" t="str">
        <f t="shared" si="10"/>
        <v>NO</v>
      </c>
      <c r="AH103" s="75" t="str">
        <f t="shared" si="11"/>
        <v>NO</v>
      </c>
      <c r="AI103" s="75" t="str">
        <f t="shared" si="12"/>
        <v>NO</v>
      </c>
      <c r="AJ103" s="75" t="str">
        <f t="shared" si="13"/>
        <v>NO</v>
      </c>
    </row>
    <row r="104" spans="1:36" s="67" customFormat="1" ht="24.95" customHeight="1">
      <c r="A104" s="50"/>
      <c r="B104" s="51"/>
      <c r="C104" s="52"/>
      <c r="D104" s="74"/>
      <c r="E104" s="52"/>
      <c r="F104" s="53"/>
      <c r="G104" s="53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77"/>
      <c r="W104" s="101"/>
      <c r="X104" s="55"/>
      <c r="Y104" s="55"/>
      <c r="Z104" s="55"/>
      <c r="AA104" s="55"/>
      <c r="AB104" s="55"/>
      <c r="AC104" s="55"/>
      <c r="AD104" s="57"/>
      <c r="AE104" s="73" t="str">
        <f t="shared" si="8"/>
        <v>NO</v>
      </c>
      <c r="AF104" s="73" t="str">
        <f t="shared" si="9"/>
        <v>NO</v>
      </c>
      <c r="AG104" s="73" t="str">
        <f t="shared" si="10"/>
        <v>NO</v>
      </c>
      <c r="AH104" s="75" t="str">
        <f t="shared" si="11"/>
        <v>NO</v>
      </c>
      <c r="AI104" s="75" t="str">
        <f t="shared" si="12"/>
        <v>NO</v>
      </c>
      <c r="AJ104" s="75" t="str">
        <f t="shared" si="13"/>
        <v>NO</v>
      </c>
    </row>
    <row r="105" spans="1:36" s="67" customFormat="1" ht="24.95" customHeight="1">
      <c r="A105" s="50"/>
      <c r="B105" s="51"/>
      <c r="C105" s="52"/>
      <c r="D105" s="74"/>
      <c r="E105" s="52"/>
      <c r="F105" s="53"/>
      <c r="G105" s="53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77"/>
      <c r="W105" s="101"/>
      <c r="X105" s="55"/>
      <c r="Y105" s="55"/>
      <c r="Z105" s="55"/>
      <c r="AA105" s="55"/>
      <c r="AB105" s="55"/>
      <c r="AC105" s="55"/>
      <c r="AD105" s="57"/>
      <c r="AE105" s="73" t="str">
        <f t="shared" si="8"/>
        <v>NO</v>
      </c>
      <c r="AF105" s="73" t="str">
        <f t="shared" si="9"/>
        <v>NO</v>
      </c>
      <c r="AG105" s="73" t="str">
        <f t="shared" si="10"/>
        <v>NO</v>
      </c>
      <c r="AH105" s="75" t="str">
        <f t="shared" si="11"/>
        <v>NO</v>
      </c>
      <c r="AI105" s="75" t="str">
        <f t="shared" si="12"/>
        <v>NO</v>
      </c>
      <c r="AJ105" s="75" t="str">
        <f t="shared" si="13"/>
        <v>NO</v>
      </c>
    </row>
    <row r="106" spans="1:36" s="67" customFormat="1" ht="24.95" customHeight="1">
      <c r="A106" s="50"/>
      <c r="B106" s="51"/>
      <c r="C106" s="52"/>
      <c r="D106" s="74"/>
      <c r="E106" s="52"/>
      <c r="F106" s="53"/>
      <c r="G106" s="53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77"/>
      <c r="W106" s="101"/>
      <c r="X106" s="55"/>
      <c r="Y106" s="55"/>
      <c r="Z106" s="55"/>
      <c r="AA106" s="55"/>
      <c r="AB106" s="55"/>
      <c r="AC106" s="55"/>
      <c r="AD106" s="57"/>
      <c r="AE106" s="73" t="str">
        <f t="shared" si="8"/>
        <v>NO</v>
      </c>
      <c r="AF106" s="73" t="str">
        <f t="shared" si="9"/>
        <v>NO</v>
      </c>
      <c r="AG106" s="73" t="str">
        <f t="shared" si="10"/>
        <v>NO</v>
      </c>
      <c r="AH106" s="75" t="str">
        <f t="shared" si="11"/>
        <v>NO</v>
      </c>
      <c r="AI106" s="75" t="str">
        <f t="shared" si="12"/>
        <v>NO</v>
      </c>
      <c r="AJ106" s="75" t="str">
        <f t="shared" si="13"/>
        <v>NO</v>
      </c>
    </row>
    <row r="107" spans="1:36" s="67" customFormat="1" ht="24.95" customHeight="1">
      <c r="A107" s="50"/>
      <c r="B107" s="51"/>
      <c r="C107" s="52"/>
      <c r="D107" s="74"/>
      <c r="E107" s="52"/>
      <c r="F107" s="53"/>
      <c r="G107" s="53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77"/>
      <c r="W107" s="101"/>
      <c r="X107" s="55"/>
      <c r="Y107" s="55"/>
      <c r="Z107" s="55"/>
      <c r="AA107" s="55"/>
      <c r="AB107" s="55"/>
      <c r="AC107" s="55"/>
      <c r="AD107" s="57"/>
      <c r="AE107" s="73" t="str">
        <f t="shared" si="8"/>
        <v>NO</v>
      </c>
      <c r="AF107" s="73" t="str">
        <f t="shared" si="9"/>
        <v>NO</v>
      </c>
      <c r="AG107" s="73" t="str">
        <f t="shared" si="10"/>
        <v>NO</v>
      </c>
      <c r="AH107" s="75" t="str">
        <f t="shared" si="11"/>
        <v>NO</v>
      </c>
      <c r="AI107" s="75" t="str">
        <f t="shared" si="12"/>
        <v>NO</v>
      </c>
      <c r="AJ107" s="75" t="str">
        <f t="shared" si="13"/>
        <v>NO</v>
      </c>
    </row>
    <row r="108" spans="1:36" s="67" customFormat="1" ht="24.95" customHeight="1">
      <c r="A108" s="50"/>
      <c r="B108" s="51"/>
      <c r="C108" s="52"/>
      <c r="D108" s="74"/>
      <c r="E108" s="52"/>
      <c r="F108" s="53"/>
      <c r="G108" s="53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77"/>
      <c r="W108" s="101"/>
      <c r="X108" s="55"/>
      <c r="Y108" s="55"/>
      <c r="Z108" s="55"/>
      <c r="AA108" s="55"/>
      <c r="AB108" s="55"/>
      <c r="AC108" s="55"/>
      <c r="AD108" s="57"/>
      <c r="AE108" s="73" t="str">
        <f t="shared" si="8"/>
        <v>NO</v>
      </c>
      <c r="AF108" s="73" t="str">
        <f t="shared" si="9"/>
        <v>NO</v>
      </c>
      <c r="AG108" s="73" t="str">
        <f t="shared" si="10"/>
        <v>NO</v>
      </c>
      <c r="AH108" s="75" t="str">
        <f t="shared" si="11"/>
        <v>NO</v>
      </c>
      <c r="AI108" s="75" t="str">
        <f t="shared" si="12"/>
        <v>NO</v>
      </c>
      <c r="AJ108" s="75" t="str">
        <f t="shared" si="13"/>
        <v>NO</v>
      </c>
    </row>
    <row r="109" spans="1:36" s="67" customFormat="1" ht="24.95" customHeight="1">
      <c r="A109" s="50"/>
      <c r="B109" s="51"/>
      <c r="C109" s="52"/>
      <c r="D109" s="74"/>
      <c r="E109" s="52"/>
      <c r="F109" s="53"/>
      <c r="G109" s="53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77"/>
      <c r="W109" s="101"/>
      <c r="X109" s="55"/>
      <c r="Y109" s="55"/>
      <c r="Z109" s="55"/>
      <c r="AA109" s="55"/>
      <c r="AB109" s="55"/>
      <c r="AC109" s="55"/>
      <c r="AD109" s="57"/>
      <c r="AE109" s="73" t="str">
        <f t="shared" si="8"/>
        <v>NO</v>
      </c>
      <c r="AF109" s="73" t="str">
        <f t="shared" si="9"/>
        <v>NO</v>
      </c>
      <c r="AG109" s="73" t="str">
        <f t="shared" si="10"/>
        <v>NO</v>
      </c>
      <c r="AH109" s="75" t="str">
        <f t="shared" si="11"/>
        <v>NO</v>
      </c>
      <c r="AI109" s="75" t="str">
        <f t="shared" si="12"/>
        <v>NO</v>
      </c>
      <c r="AJ109" s="75" t="str">
        <f t="shared" si="13"/>
        <v>NO</v>
      </c>
    </row>
    <row r="110" spans="1:36" s="67" customFormat="1" ht="24.95" customHeight="1">
      <c r="A110" s="50"/>
      <c r="B110" s="51"/>
      <c r="C110" s="52"/>
      <c r="D110" s="74"/>
      <c r="E110" s="52"/>
      <c r="F110" s="53"/>
      <c r="G110" s="53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77"/>
      <c r="W110" s="101"/>
      <c r="X110" s="55"/>
      <c r="Y110" s="55"/>
      <c r="Z110" s="55"/>
      <c r="AA110" s="55"/>
      <c r="AB110" s="55"/>
      <c r="AC110" s="55"/>
      <c r="AD110" s="57"/>
      <c r="AE110" s="73" t="str">
        <f t="shared" si="8"/>
        <v>NO</v>
      </c>
      <c r="AF110" s="73" t="str">
        <f t="shared" si="9"/>
        <v>NO</v>
      </c>
      <c r="AG110" s="73" t="str">
        <f t="shared" si="10"/>
        <v>NO</v>
      </c>
      <c r="AH110" s="75" t="str">
        <f t="shared" si="11"/>
        <v>NO</v>
      </c>
      <c r="AI110" s="75" t="str">
        <f t="shared" si="12"/>
        <v>NO</v>
      </c>
      <c r="AJ110" s="75" t="str">
        <f t="shared" si="13"/>
        <v>NO</v>
      </c>
    </row>
    <row r="111" spans="1:36" s="67" customFormat="1" ht="24.95" customHeight="1">
      <c r="A111" s="50"/>
      <c r="B111" s="51"/>
      <c r="C111" s="52"/>
      <c r="D111" s="74"/>
      <c r="E111" s="52"/>
      <c r="F111" s="53"/>
      <c r="G111" s="53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77"/>
      <c r="W111" s="101"/>
      <c r="X111" s="55"/>
      <c r="Y111" s="55"/>
      <c r="Z111" s="55"/>
      <c r="AA111" s="55"/>
      <c r="AB111" s="55"/>
      <c r="AC111" s="55"/>
      <c r="AD111" s="57"/>
      <c r="AE111" s="73" t="str">
        <f t="shared" si="8"/>
        <v>NO</v>
      </c>
      <c r="AF111" s="73" t="str">
        <f t="shared" si="9"/>
        <v>NO</v>
      </c>
      <c r="AG111" s="73" t="str">
        <f t="shared" si="10"/>
        <v>NO</v>
      </c>
      <c r="AH111" s="75" t="str">
        <f t="shared" si="11"/>
        <v>NO</v>
      </c>
      <c r="AI111" s="75" t="str">
        <f t="shared" si="12"/>
        <v>NO</v>
      </c>
      <c r="AJ111" s="75" t="str">
        <f t="shared" si="13"/>
        <v>NO</v>
      </c>
    </row>
    <row r="112" spans="1:36" s="67" customFormat="1" ht="24.95" customHeight="1">
      <c r="A112" s="50"/>
      <c r="B112" s="51"/>
      <c r="C112" s="52"/>
      <c r="D112" s="74"/>
      <c r="E112" s="52"/>
      <c r="F112" s="53"/>
      <c r="G112" s="53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77"/>
      <c r="W112" s="101"/>
      <c r="X112" s="55"/>
      <c r="Y112" s="55"/>
      <c r="Z112" s="55"/>
      <c r="AA112" s="55"/>
      <c r="AB112" s="55"/>
      <c r="AC112" s="55"/>
      <c r="AD112" s="57"/>
      <c r="AE112" s="73" t="str">
        <f t="shared" si="8"/>
        <v>NO</v>
      </c>
      <c r="AF112" s="73" t="str">
        <f t="shared" si="9"/>
        <v>NO</v>
      </c>
      <c r="AG112" s="73" t="str">
        <f t="shared" si="10"/>
        <v>NO</v>
      </c>
      <c r="AH112" s="75" t="str">
        <f t="shared" si="11"/>
        <v>NO</v>
      </c>
      <c r="AI112" s="75" t="str">
        <f t="shared" si="12"/>
        <v>NO</v>
      </c>
      <c r="AJ112" s="75" t="str">
        <f t="shared" si="13"/>
        <v>NO</v>
      </c>
    </row>
    <row r="113" spans="1:36" s="67" customFormat="1" ht="24.95" customHeight="1">
      <c r="A113" s="50"/>
      <c r="B113" s="51"/>
      <c r="C113" s="52"/>
      <c r="D113" s="74"/>
      <c r="E113" s="52"/>
      <c r="F113" s="53"/>
      <c r="G113" s="53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77"/>
      <c r="W113" s="101"/>
      <c r="X113" s="55"/>
      <c r="Y113" s="55"/>
      <c r="Z113" s="55"/>
      <c r="AA113" s="55"/>
      <c r="AB113" s="55"/>
      <c r="AC113" s="55"/>
      <c r="AD113" s="57"/>
      <c r="AE113" s="73" t="str">
        <f t="shared" si="8"/>
        <v>NO</v>
      </c>
      <c r="AF113" s="73" t="str">
        <f t="shared" si="9"/>
        <v>NO</v>
      </c>
      <c r="AG113" s="73" t="str">
        <f t="shared" si="10"/>
        <v>NO</v>
      </c>
      <c r="AH113" s="75" t="str">
        <f t="shared" si="11"/>
        <v>NO</v>
      </c>
      <c r="AI113" s="75" t="str">
        <f t="shared" si="12"/>
        <v>NO</v>
      </c>
      <c r="AJ113" s="75" t="str">
        <f t="shared" si="13"/>
        <v>NO</v>
      </c>
    </row>
    <row r="114" spans="1:36" s="67" customFormat="1" ht="24.95" customHeight="1">
      <c r="A114" s="50"/>
      <c r="B114" s="51"/>
      <c r="C114" s="52"/>
      <c r="D114" s="74"/>
      <c r="E114" s="52"/>
      <c r="F114" s="53"/>
      <c r="G114" s="53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77"/>
      <c r="W114" s="101"/>
      <c r="X114" s="55"/>
      <c r="Y114" s="55"/>
      <c r="Z114" s="55"/>
      <c r="AA114" s="55"/>
      <c r="AB114" s="55"/>
      <c r="AC114" s="55"/>
      <c r="AD114" s="57"/>
      <c r="AE114" s="73" t="str">
        <f t="shared" si="8"/>
        <v>NO</v>
      </c>
      <c r="AF114" s="73" t="str">
        <f t="shared" si="9"/>
        <v>NO</v>
      </c>
      <c r="AG114" s="73" t="str">
        <f t="shared" si="10"/>
        <v>NO</v>
      </c>
      <c r="AH114" s="75" t="str">
        <f t="shared" si="11"/>
        <v>NO</v>
      </c>
      <c r="AI114" s="75" t="str">
        <f t="shared" si="12"/>
        <v>NO</v>
      </c>
      <c r="AJ114" s="75" t="str">
        <f t="shared" si="13"/>
        <v>NO</v>
      </c>
    </row>
    <row r="115" spans="1:36" s="67" customFormat="1" ht="24.95" customHeight="1">
      <c r="A115" s="50"/>
      <c r="B115" s="51"/>
      <c r="C115" s="52"/>
      <c r="D115" s="74"/>
      <c r="E115" s="52"/>
      <c r="F115" s="53"/>
      <c r="G115" s="53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77"/>
      <c r="W115" s="101"/>
      <c r="X115" s="55"/>
      <c r="Y115" s="55"/>
      <c r="Z115" s="55"/>
      <c r="AA115" s="55"/>
      <c r="AB115" s="55"/>
      <c r="AC115" s="55"/>
      <c r="AD115" s="57"/>
      <c r="AE115" s="73" t="str">
        <f t="shared" si="8"/>
        <v>NO</v>
      </c>
      <c r="AF115" s="73" t="str">
        <f t="shared" si="9"/>
        <v>NO</v>
      </c>
      <c r="AG115" s="73" t="str">
        <f t="shared" si="10"/>
        <v>NO</v>
      </c>
      <c r="AH115" s="75" t="str">
        <f t="shared" si="11"/>
        <v>NO</v>
      </c>
      <c r="AI115" s="75" t="str">
        <f t="shared" si="12"/>
        <v>NO</v>
      </c>
      <c r="AJ115" s="75" t="str">
        <f t="shared" si="13"/>
        <v>NO</v>
      </c>
    </row>
    <row r="116" spans="1:36" s="67" customFormat="1" ht="24.95" customHeight="1">
      <c r="A116" s="50"/>
      <c r="B116" s="51"/>
      <c r="C116" s="52"/>
      <c r="D116" s="74"/>
      <c r="E116" s="52"/>
      <c r="F116" s="53"/>
      <c r="G116" s="53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77"/>
      <c r="W116" s="101"/>
      <c r="X116" s="55"/>
      <c r="Y116" s="55"/>
      <c r="Z116" s="55"/>
      <c r="AA116" s="55"/>
      <c r="AB116" s="55"/>
      <c r="AC116" s="55"/>
      <c r="AD116" s="57"/>
      <c r="AE116" s="73" t="str">
        <f t="shared" si="8"/>
        <v>NO</v>
      </c>
      <c r="AF116" s="73" t="str">
        <f t="shared" si="9"/>
        <v>NO</v>
      </c>
      <c r="AG116" s="73" t="str">
        <f t="shared" si="10"/>
        <v>NO</v>
      </c>
      <c r="AH116" s="75" t="str">
        <f t="shared" si="11"/>
        <v>NO</v>
      </c>
      <c r="AI116" s="75" t="str">
        <f t="shared" si="12"/>
        <v>NO</v>
      </c>
      <c r="AJ116" s="75" t="str">
        <f t="shared" si="13"/>
        <v>NO</v>
      </c>
    </row>
    <row r="117" spans="1:36" s="67" customFormat="1" ht="24.95" customHeight="1">
      <c r="A117" s="50"/>
      <c r="B117" s="51"/>
      <c r="C117" s="52"/>
      <c r="D117" s="74"/>
      <c r="E117" s="52"/>
      <c r="F117" s="53"/>
      <c r="G117" s="53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77"/>
      <c r="W117" s="101"/>
      <c r="X117" s="55"/>
      <c r="Y117" s="55"/>
      <c r="Z117" s="55"/>
      <c r="AA117" s="55"/>
      <c r="AB117" s="55"/>
      <c r="AC117" s="55"/>
      <c r="AD117" s="57"/>
      <c r="AE117" s="73" t="str">
        <f t="shared" si="8"/>
        <v>NO</v>
      </c>
      <c r="AF117" s="73" t="str">
        <f t="shared" si="9"/>
        <v>NO</v>
      </c>
      <c r="AG117" s="73" t="str">
        <f t="shared" si="10"/>
        <v>NO</v>
      </c>
      <c r="AH117" s="75" t="str">
        <f t="shared" si="11"/>
        <v>NO</v>
      </c>
      <c r="AI117" s="75" t="str">
        <f t="shared" si="12"/>
        <v>NO</v>
      </c>
      <c r="AJ117" s="75" t="str">
        <f t="shared" si="13"/>
        <v>NO</v>
      </c>
    </row>
    <row r="118" spans="1:36" s="67" customFormat="1" ht="24.95" customHeight="1">
      <c r="A118" s="50"/>
      <c r="B118" s="51"/>
      <c r="C118" s="52"/>
      <c r="D118" s="74"/>
      <c r="E118" s="52"/>
      <c r="F118" s="53"/>
      <c r="G118" s="53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77"/>
      <c r="W118" s="101"/>
      <c r="X118" s="55"/>
      <c r="Y118" s="55"/>
      <c r="Z118" s="55"/>
      <c r="AA118" s="55"/>
      <c r="AB118" s="55"/>
      <c r="AC118" s="55"/>
      <c r="AD118" s="57"/>
      <c r="AE118" s="73" t="str">
        <f t="shared" si="8"/>
        <v>NO</v>
      </c>
      <c r="AF118" s="73" t="str">
        <f t="shared" si="9"/>
        <v>NO</v>
      </c>
      <c r="AG118" s="73" t="str">
        <f t="shared" si="10"/>
        <v>NO</v>
      </c>
      <c r="AH118" s="75" t="str">
        <f t="shared" si="11"/>
        <v>NO</v>
      </c>
      <c r="AI118" s="75" t="str">
        <f t="shared" si="12"/>
        <v>NO</v>
      </c>
      <c r="AJ118" s="75" t="str">
        <f t="shared" si="13"/>
        <v>NO</v>
      </c>
    </row>
    <row r="119" spans="1:36" s="67" customFormat="1" ht="24.95" customHeight="1">
      <c r="A119" s="50"/>
      <c r="B119" s="51"/>
      <c r="C119" s="52"/>
      <c r="D119" s="74"/>
      <c r="E119" s="52"/>
      <c r="F119" s="53"/>
      <c r="G119" s="53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77"/>
      <c r="W119" s="101"/>
      <c r="X119" s="55"/>
      <c r="Y119" s="55"/>
      <c r="Z119" s="55"/>
      <c r="AA119" s="55"/>
      <c r="AB119" s="55"/>
      <c r="AC119" s="55"/>
      <c r="AD119" s="57"/>
      <c r="AE119" s="73" t="str">
        <f t="shared" si="8"/>
        <v>NO</v>
      </c>
      <c r="AF119" s="73" t="str">
        <f t="shared" si="9"/>
        <v>NO</v>
      </c>
      <c r="AG119" s="73" t="str">
        <f t="shared" si="10"/>
        <v>NO</v>
      </c>
      <c r="AH119" s="75" t="str">
        <f t="shared" si="11"/>
        <v>NO</v>
      </c>
      <c r="AI119" s="75" t="str">
        <f t="shared" si="12"/>
        <v>NO</v>
      </c>
      <c r="AJ119" s="75" t="str">
        <f t="shared" si="13"/>
        <v>NO</v>
      </c>
    </row>
    <row r="120" spans="1:36" s="67" customFormat="1" ht="24.95" customHeight="1">
      <c r="A120" s="50"/>
      <c r="B120" s="51"/>
      <c r="C120" s="52"/>
      <c r="D120" s="74"/>
      <c r="E120" s="52"/>
      <c r="F120" s="53"/>
      <c r="G120" s="53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77"/>
      <c r="W120" s="101"/>
      <c r="X120" s="55"/>
      <c r="Y120" s="55"/>
      <c r="Z120" s="55"/>
      <c r="AA120" s="55"/>
      <c r="AB120" s="55"/>
      <c r="AC120" s="55"/>
      <c r="AD120" s="57"/>
      <c r="AE120" s="73" t="str">
        <f t="shared" si="8"/>
        <v>NO</v>
      </c>
      <c r="AF120" s="73" t="str">
        <f t="shared" si="9"/>
        <v>NO</v>
      </c>
      <c r="AG120" s="73" t="str">
        <f t="shared" si="10"/>
        <v>NO</v>
      </c>
      <c r="AH120" s="75" t="str">
        <f t="shared" si="11"/>
        <v>NO</v>
      </c>
      <c r="AI120" s="75" t="str">
        <f t="shared" si="12"/>
        <v>NO</v>
      </c>
      <c r="AJ120" s="75" t="str">
        <f t="shared" si="13"/>
        <v>NO</v>
      </c>
    </row>
    <row r="121" spans="1:36" s="67" customFormat="1" ht="24.95" customHeight="1">
      <c r="A121" s="50"/>
      <c r="B121" s="51"/>
      <c r="C121" s="52"/>
      <c r="D121" s="74"/>
      <c r="E121" s="52"/>
      <c r="F121" s="53"/>
      <c r="G121" s="53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77"/>
      <c r="W121" s="101"/>
      <c r="X121" s="55"/>
      <c r="Y121" s="55"/>
      <c r="Z121" s="55"/>
      <c r="AA121" s="55"/>
      <c r="AB121" s="55"/>
      <c r="AC121" s="55"/>
      <c r="AD121" s="57"/>
      <c r="AE121" s="73" t="str">
        <f t="shared" si="8"/>
        <v>NO</v>
      </c>
      <c r="AF121" s="73" t="str">
        <f t="shared" si="9"/>
        <v>NO</v>
      </c>
      <c r="AG121" s="73" t="str">
        <f t="shared" si="10"/>
        <v>NO</v>
      </c>
      <c r="AH121" s="75" t="str">
        <f t="shared" si="11"/>
        <v>NO</v>
      </c>
      <c r="AI121" s="75" t="str">
        <f t="shared" si="12"/>
        <v>NO</v>
      </c>
      <c r="AJ121" s="75" t="str">
        <f t="shared" si="13"/>
        <v>NO</v>
      </c>
    </row>
    <row r="122" spans="1:36" s="67" customFormat="1" ht="24.95" customHeight="1">
      <c r="A122" s="50"/>
      <c r="B122" s="51"/>
      <c r="C122" s="52"/>
      <c r="D122" s="74"/>
      <c r="E122" s="52"/>
      <c r="F122" s="53"/>
      <c r="G122" s="53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77"/>
      <c r="W122" s="101"/>
      <c r="X122" s="55"/>
      <c r="Y122" s="55"/>
      <c r="Z122" s="55"/>
      <c r="AA122" s="55"/>
      <c r="AB122" s="55"/>
      <c r="AC122" s="55"/>
      <c r="AD122" s="57"/>
      <c r="AE122" s="73" t="str">
        <f t="shared" si="8"/>
        <v>NO</v>
      </c>
      <c r="AF122" s="73" t="str">
        <f t="shared" si="9"/>
        <v>NO</v>
      </c>
      <c r="AG122" s="73" t="str">
        <f t="shared" si="10"/>
        <v>NO</v>
      </c>
      <c r="AH122" s="75" t="str">
        <f t="shared" si="11"/>
        <v>NO</v>
      </c>
      <c r="AI122" s="75" t="str">
        <f t="shared" si="12"/>
        <v>NO</v>
      </c>
      <c r="AJ122" s="75" t="str">
        <f t="shared" si="13"/>
        <v>NO</v>
      </c>
    </row>
    <row r="123" spans="1:36" s="67" customFormat="1" ht="24.95" customHeight="1">
      <c r="A123" s="50"/>
      <c r="B123" s="51"/>
      <c r="C123" s="52"/>
      <c r="D123" s="74"/>
      <c r="E123" s="52"/>
      <c r="F123" s="53"/>
      <c r="G123" s="53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77"/>
      <c r="W123" s="101"/>
      <c r="X123" s="55"/>
      <c r="Y123" s="55"/>
      <c r="Z123" s="55"/>
      <c r="AA123" s="55"/>
      <c r="AB123" s="55"/>
      <c r="AC123" s="55"/>
      <c r="AD123" s="57"/>
      <c r="AE123" s="73" t="str">
        <f t="shared" si="8"/>
        <v>NO</v>
      </c>
      <c r="AF123" s="73" t="str">
        <f t="shared" si="9"/>
        <v>NO</v>
      </c>
      <c r="AG123" s="73" t="str">
        <f t="shared" si="10"/>
        <v>NO</v>
      </c>
      <c r="AH123" s="75" t="str">
        <f t="shared" si="11"/>
        <v>NO</v>
      </c>
      <c r="AI123" s="75" t="str">
        <f t="shared" si="12"/>
        <v>NO</v>
      </c>
      <c r="AJ123" s="75" t="str">
        <f t="shared" si="13"/>
        <v>NO</v>
      </c>
    </row>
    <row r="124" spans="1:36" s="67" customFormat="1" ht="24.95" customHeight="1">
      <c r="A124" s="50"/>
      <c r="B124" s="51"/>
      <c r="C124" s="52"/>
      <c r="D124" s="74"/>
      <c r="E124" s="52"/>
      <c r="F124" s="53"/>
      <c r="G124" s="53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77"/>
      <c r="W124" s="101"/>
      <c r="X124" s="55"/>
      <c r="Y124" s="55"/>
      <c r="Z124" s="55"/>
      <c r="AA124" s="55"/>
      <c r="AB124" s="55"/>
      <c r="AC124" s="55"/>
      <c r="AD124" s="57"/>
      <c r="AE124" s="73" t="str">
        <f t="shared" si="8"/>
        <v>NO</v>
      </c>
      <c r="AF124" s="73" t="str">
        <f t="shared" si="9"/>
        <v>NO</v>
      </c>
      <c r="AG124" s="73" t="str">
        <f t="shared" si="10"/>
        <v>NO</v>
      </c>
      <c r="AH124" s="75" t="str">
        <f t="shared" si="11"/>
        <v>NO</v>
      </c>
      <c r="AI124" s="75" t="str">
        <f t="shared" si="12"/>
        <v>NO</v>
      </c>
      <c r="AJ124" s="75" t="str">
        <f t="shared" si="13"/>
        <v>NO</v>
      </c>
    </row>
    <row r="125" spans="1:36" s="67" customFormat="1" ht="24.95" customHeight="1">
      <c r="A125" s="50"/>
      <c r="B125" s="51"/>
      <c r="C125" s="52"/>
      <c r="D125" s="74"/>
      <c r="E125" s="52"/>
      <c r="F125" s="53"/>
      <c r="G125" s="53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77"/>
      <c r="W125" s="101"/>
      <c r="X125" s="55"/>
      <c r="Y125" s="55"/>
      <c r="Z125" s="55"/>
      <c r="AA125" s="55"/>
      <c r="AB125" s="55"/>
      <c r="AC125" s="55"/>
      <c r="AD125" s="57"/>
      <c r="AE125" s="73" t="str">
        <f t="shared" si="8"/>
        <v>NO</v>
      </c>
      <c r="AF125" s="73" t="str">
        <f t="shared" si="9"/>
        <v>NO</v>
      </c>
      <c r="AG125" s="73" t="str">
        <f t="shared" si="10"/>
        <v>NO</v>
      </c>
      <c r="AH125" s="75" t="str">
        <f t="shared" si="11"/>
        <v>NO</v>
      </c>
      <c r="AI125" s="75" t="str">
        <f t="shared" si="12"/>
        <v>NO</v>
      </c>
      <c r="AJ125" s="75" t="str">
        <f t="shared" si="13"/>
        <v>NO</v>
      </c>
    </row>
    <row r="126" spans="1:36" s="67" customFormat="1" ht="24.95" customHeight="1">
      <c r="A126" s="50"/>
      <c r="B126" s="51"/>
      <c r="C126" s="52"/>
      <c r="D126" s="74"/>
      <c r="E126" s="52"/>
      <c r="F126" s="53"/>
      <c r="G126" s="53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77"/>
      <c r="W126" s="101"/>
      <c r="X126" s="55"/>
      <c r="Y126" s="55"/>
      <c r="Z126" s="55"/>
      <c r="AA126" s="55"/>
      <c r="AB126" s="55"/>
      <c r="AC126" s="55"/>
      <c r="AD126" s="57"/>
      <c r="AE126" s="73" t="str">
        <f t="shared" si="8"/>
        <v>NO</v>
      </c>
      <c r="AF126" s="73" t="str">
        <f t="shared" si="9"/>
        <v>NO</v>
      </c>
      <c r="AG126" s="73" t="str">
        <f t="shared" si="10"/>
        <v>NO</v>
      </c>
      <c r="AH126" s="75" t="str">
        <f t="shared" si="11"/>
        <v>NO</v>
      </c>
      <c r="AI126" s="75" t="str">
        <f t="shared" si="12"/>
        <v>NO</v>
      </c>
      <c r="AJ126" s="75" t="str">
        <f t="shared" si="13"/>
        <v>NO</v>
      </c>
    </row>
    <row r="127" spans="1:36" s="67" customFormat="1" ht="24.95" customHeight="1">
      <c r="A127" s="50"/>
      <c r="B127" s="51"/>
      <c r="C127" s="52"/>
      <c r="D127" s="74"/>
      <c r="E127" s="52"/>
      <c r="F127" s="53"/>
      <c r="G127" s="53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77"/>
      <c r="W127" s="101"/>
      <c r="X127" s="55"/>
      <c r="Y127" s="55"/>
      <c r="Z127" s="55"/>
      <c r="AA127" s="55"/>
      <c r="AB127" s="55"/>
      <c r="AC127" s="55"/>
      <c r="AD127" s="57"/>
      <c r="AE127" s="73" t="str">
        <f t="shared" si="8"/>
        <v>NO</v>
      </c>
      <c r="AF127" s="73" t="str">
        <f t="shared" si="9"/>
        <v>NO</v>
      </c>
      <c r="AG127" s="73" t="str">
        <f t="shared" si="10"/>
        <v>NO</v>
      </c>
      <c r="AH127" s="75" t="str">
        <f t="shared" si="11"/>
        <v>NO</v>
      </c>
      <c r="AI127" s="75" t="str">
        <f t="shared" si="12"/>
        <v>NO</v>
      </c>
      <c r="AJ127" s="75" t="str">
        <f t="shared" si="13"/>
        <v>NO</v>
      </c>
    </row>
    <row r="128" spans="1:36" s="67" customFormat="1" ht="24.95" customHeight="1">
      <c r="A128" s="50"/>
      <c r="B128" s="51"/>
      <c r="C128" s="52"/>
      <c r="D128" s="74"/>
      <c r="E128" s="52"/>
      <c r="F128" s="53"/>
      <c r="G128" s="53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77"/>
      <c r="W128" s="101"/>
      <c r="X128" s="55"/>
      <c r="Y128" s="55"/>
      <c r="Z128" s="55"/>
      <c r="AA128" s="55"/>
      <c r="AB128" s="55"/>
      <c r="AC128" s="55"/>
      <c r="AD128" s="57"/>
      <c r="AE128" s="73" t="str">
        <f t="shared" si="8"/>
        <v>NO</v>
      </c>
      <c r="AF128" s="73" t="str">
        <f t="shared" si="9"/>
        <v>NO</v>
      </c>
      <c r="AG128" s="73" t="str">
        <f t="shared" si="10"/>
        <v>NO</v>
      </c>
      <c r="AH128" s="75" t="str">
        <f t="shared" si="11"/>
        <v>NO</v>
      </c>
      <c r="AI128" s="75" t="str">
        <f t="shared" si="12"/>
        <v>NO</v>
      </c>
      <c r="AJ128" s="75" t="str">
        <f t="shared" si="13"/>
        <v>NO</v>
      </c>
    </row>
    <row r="129" spans="1:36" s="67" customFormat="1" ht="24.95" customHeight="1">
      <c r="A129" s="50"/>
      <c r="B129" s="51"/>
      <c r="C129" s="52"/>
      <c r="D129" s="74"/>
      <c r="E129" s="52"/>
      <c r="F129" s="53"/>
      <c r="G129" s="53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77"/>
      <c r="W129" s="101"/>
      <c r="X129" s="55"/>
      <c r="Y129" s="55"/>
      <c r="Z129" s="55"/>
      <c r="AA129" s="55"/>
      <c r="AB129" s="55"/>
      <c r="AC129" s="55"/>
      <c r="AD129" s="57"/>
      <c r="AE129" s="73" t="str">
        <f t="shared" si="8"/>
        <v>NO</v>
      </c>
      <c r="AF129" s="73" t="str">
        <f t="shared" si="9"/>
        <v>NO</v>
      </c>
      <c r="AG129" s="73" t="str">
        <f t="shared" si="10"/>
        <v>NO</v>
      </c>
      <c r="AH129" s="75" t="str">
        <f t="shared" si="11"/>
        <v>NO</v>
      </c>
      <c r="AI129" s="75" t="str">
        <f t="shared" si="12"/>
        <v>NO</v>
      </c>
      <c r="AJ129" s="75" t="str">
        <f t="shared" si="13"/>
        <v>NO</v>
      </c>
    </row>
    <row r="130" spans="1:36" s="67" customFormat="1" ht="24.95" customHeight="1">
      <c r="A130" s="50"/>
      <c r="B130" s="51"/>
      <c r="C130" s="52"/>
      <c r="D130" s="74"/>
      <c r="E130" s="52"/>
      <c r="F130" s="53"/>
      <c r="G130" s="53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77"/>
      <c r="W130" s="101"/>
      <c r="X130" s="55"/>
      <c r="Y130" s="55"/>
      <c r="Z130" s="55"/>
      <c r="AA130" s="55"/>
      <c r="AB130" s="55"/>
      <c r="AC130" s="55"/>
      <c r="AD130" s="57"/>
      <c r="AE130" s="73" t="str">
        <f t="shared" si="8"/>
        <v>NO</v>
      </c>
      <c r="AF130" s="73" t="str">
        <f t="shared" si="9"/>
        <v>NO</v>
      </c>
      <c r="AG130" s="73" t="str">
        <f t="shared" si="10"/>
        <v>NO</v>
      </c>
      <c r="AH130" s="75" t="str">
        <f t="shared" si="11"/>
        <v>NO</v>
      </c>
      <c r="AI130" s="75" t="str">
        <f t="shared" si="12"/>
        <v>NO</v>
      </c>
      <c r="AJ130" s="75" t="str">
        <f t="shared" si="13"/>
        <v>NO</v>
      </c>
    </row>
    <row r="131" spans="1:36" s="67" customFormat="1" ht="24.95" customHeight="1">
      <c r="A131" s="50"/>
      <c r="B131" s="51"/>
      <c r="C131" s="52"/>
      <c r="D131" s="74"/>
      <c r="E131" s="52"/>
      <c r="F131" s="53"/>
      <c r="G131" s="53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77"/>
      <c r="W131" s="101"/>
      <c r="X131" s="55"/>
      <c r="Y131" s="55"/>
      <c r="Z131" s="55"/>
      <c r="AA131" s="55"/>
      <c r="AB131" s="55"/>
      <c r="AC131" s="55"/>
      <c r="AD131" s="57"/>
      <c r="AE131" s="73" t="str">
        <f t="shared" ref="AE131:AE194" si="14">IF(OR(AND(OR(AA131&gt;=100000,AC131&gt;=100000),V131="Y"),AND(OR(AA131&gt;=100,AC131&gt;=100),V131="N",Y131="in/out straight catheter"),AND(OR(AA131&gt;=100000,AC131&gt;=100000),V131="N",Y131="clean catch")),"YES","NO")</f>
        <v>NO</v>
      </c>
      <c r="AF131" s="73" t="str">
        <f t="shared" ref="AF131:AF194" si="15">IF(AND(OR(H131="Y",I131="Y"),OR(L131="Y",M131="Y",N131="Y",O131="Y",P131="Y",Q131="Y")),"YES","NO")</f>
        <v>NO</v>
      </c>
      <c r="AG131" s="73" t="str">
        <f t="shared" ref="AG131:AG194" si="16">IF(AND(H131="N",I131="N",OR(AND(M131="Y",N131="Y"),AND(M131="Y",O131="Y"),AND(M131="Y",P131="Y"),AND(M131="Y",Q131="Y"),AND(N131="Y",O131="Y"),AND(N131="Y",P131="Y"),AND(N131="Y",Q131="Y"),AND(O131="Y",P131="Y"),AND(O131="Y",Q131="Y"),AND(P131="Y",Q131="Y"))),"YES","NO")</f>
        <v>NO</v>
      </c>
      <c r="AH131" s="75" t="str">
        <f t="shared" ref="AH131:AH194" si="17">IF(AND(V131="N",AE131,OR(T131="Y",U131="Y",AF131="YES",AG131="YES")),"YES","NO")</f>
        <v>NO</v>
      </c>
      <c r="AI131" s="75" t="str">
        <f t="shared" ref="AI131:AI194" si="18">IF(AND(V131="Y",AE131,  OR(AND(I131="Y",R131="Y"),H131="Y",J131="Y",K131="Y",L131="Y",M131="Y",S131="Y",U131="Y")),"YES","NO")</f>
        <v>NO</v>
      </c>
      <c r="AJ131" s="75" t="str">
        <f t="shared" ref="AJ131:AJ194" si="19">IF(AND(AE131="YES",OR(AH131="YES",AI131="YES")),"YES","NO")</f>
        <v>NO</v>
      </c>
    </row>
    <row r="132" spans="1:36" s="67" customFormat="1" ht="24.95" customHeight="1">
      <c r="A132" s="50"/>
      <c r="B132" s="51"/>
      <c r="C132" s="52"/>
      <c r="D132" s="74"/>
      <c r="E132" s="52"/>
      <c r="F132" s="53"/>
      <c r="G132" s="53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77"/>
      <c r="W132" s="101"/>
      <c r="X132" s="55"/>
      <c r="Y132" s="55"/>
      <c r="Z132" s="55"/>
      <c r="AA132" s="55"/>
      <c r="AB132" s="55"/>
      <c r="AC132" s="55"/>
      <c r="AD132" s="57"/>
      <c r="AE132" s="73" t="str">
        <f t="shared" si="14"/>
        <v>NO</v>
      </c>
      <c r="AF132" s="73" t="str">
        <f t="shared" si="15"/>
        <v>NO</v>
      </c>
      <c r="AG132" s="73" t="str">
        <f t="shared" si="16"/>
        <v>NO</v>
      </c>
      <c r="AH132" s="75" t="str">
        <f t="shared" si="17"/>
        <v>NO</v>
      </c>
      <c r="AI132" s="75" t="str">
        <f t="shared" si="18"/>
        <v>NO</v>
      </c>
      <c r="AJ132" s="75" t="str">
        <f t="shared" si="19"/>
        <v>NO</v>
      </c>
    </row>
    <row r="133" spans="1:36" s="67" customFormat="1" ht="24.95" customHeight="1">
      <c r="A133" s="50"/>
      <c r="B133" s="51"/>
      <c r="C133" s="52"/>
      <c r="D133" s="74"/>
      <c r="E133" s="52"/>
      <c r="F133" s="53"/>
      <c r="G133" s="53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77"/>
      <c r="W133" s="101"/>
      <c r="X133" s="55"/>
      <c r="Y133" s="55"/>
      <c r="Z133" s="55"/>
      <c r="AA133" s="55"/>
      <c r="AB133" s="55"/>
      <c r="AC133" s="55"/>
      <c r="AD133" s="57"/>
      <c r="AE133" s="73" t="str">
        <f t="shared" si="14"/>
        <v>NO</v>
      </c>
      <c r="AF133" s="73" t="str">
        <f t="shared" si="15"/>
        <v>NO</v>
      </c>
      <c r="AG133" s="73" t="str">
        <f t="shared" si="16"/>
        <v>NO</v>
      </c>
      <c r="AH133" s="75" t="str">
        <f t="shared" si="17"/>
        <v>NO</v>
      </c>
      <c r="AI133" s="75" t="str">
        <f t="shared" si="18"/>
        <v>NO</v>
      </c>
      <c r="AJ133" s="75" t="str">
        <f t="shared" si="19"/>
        <v>NO</v>
      </c>
    </row>
    <row r="134" spans="1:36" s="67" customFormat="1" ht="24.95" customHeight="1">
      <c r="A134" s="50"/>
      <c r="B134" s="51"/>
      <c r="C134" s="52"/>
      <c r="D134" s="74"/>
      <c r="E134" s="52"/>
      <c r="F134" s="53"/>
      <c r="G134" s="53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77"/>
      <c r="W134" s="101"/>
      <c r="X134" s="55"/>
      <c r="Y134" s="55"/>
      <c r="Z134" s="55"/>
      <c r="AA134" s="55"/>
      <c r="AB134" s="55"/>
      <c r="AC134" s="55"/>
      <c r="AD134" s="57"/>
      <c r="AE134" s="73" t="str">
        <f t="shared" si="14"/>
        <v>NO</v>
      </c>
      <c r="AF134" s="73" t="str">
        <f t="shared" si="15"/>
        <v>NO</v>
      </c>
      <c r="AG134" s="73" t="str">
        <f t="shared" si="16"/>
        <v>NO</v>
      </c>
      <c r="AH134" s="75" t="str">
        <f t="shared" si="17"/>
        <v>NO</v>
      </c>
      <c r="AI134" s="75" t="str">
        <f t="shared" si="18"/>
        <v>NO</v>
      </c>
      <c r="AJ134" s="75" t="str">
        <f t="shared" si="19"/>
        <v>NO</v>
      </c>
    </row>
    <row r="135" spans="1:36" s="67" customFormat="1" ht="24.95" customHeight="1">
      <c r="A135" s="50"/>
      <c r="B135" s="51"/>
      <c r="C135" s="52"/>
      <c r="D135" s="74"/>
      <c r="E135" s="52"/>
      <c r="F135" s="53"/>
      <c r="G135" s="53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77"/>
      <c r="W135" s="101"/>
      <c r="X135" s="55"/>
      <c r="Y135" s="55"/>
      <c r="Z135" s="55"/>
      <c r="AA135" s="55"/>
      <c r="AB135" s="55"/>
      <c r="AC135" s="55"/>
      <c r="AD135" s="57"/>
      <c r="AE135" s="73" t="str">
        <f t="shared" si="14"/>
        <v>NO</v>
      </c>
      <c r="AF135" s="73" t="str">
        <f t="shared" si="15"/>
        <v>NO</v>
      </c>
      <c r="AG135" s="73" t="str">
        <f t="shared" si="16"/>
        <v>NO</v>
      </c>
      <c r="AH135" s="75" t="str">
        <f t="shared" si="17"/>
        <v>NO</v>
      </c>
      <c r="AI135" s="75" t="str">
        <f t="shared" si="18"/>
        <v>NO</v>
      </c>
      <c r="AJ135" s="75" t="str">
        <f t="shared" si="19"/>
        <v>NO</v>
      </c>
    </row>
    <row r="136" spans="1:36" s="67" customFormat="1" ht="24.95" customHeight="1">
      <c r="A136" s="50"/>
      <c r="B136" s="51"/>
      <c r="C136" s="52"/>
      <c r="D136" s="74"/>
      <c r="E136" s="52"/>
      <c r="F136" s="53"/>
      <c r="G136" s="53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77"/>
      <c r="W136" s="101"/>
      <c r="X136" s="55"/>
      <c r="Y136" s="55"/>
      <c r="Z136" s="55"/>
      <c r="AA136" s="55"/>
      <c r="AB136" s="55"/>
      <c r="AC136" s="55"/>
      <c r="AD136" s="57"/>
      <c r="AE136" s="73" t="str">
        <f t="shared" si="14"/>
        <v>NO</v>
      </c>
      <c r="AF136" s="73" t="str">
        <f t="shared" si="15"/>
        <v>NO</v>
      </c>
      <c r="AG136" s="73" t="str">
        <f t="shared" si="16"/>
        <v>NO</v>
      </c>
      <c r="AH136" s="75" t="str">
        <f t="shared" si="17"/>
        <v>NO</v>
      </c>
      <c r="AI136" s="75" t="str">
        <f t="shared" si="18"/>
        <v>NO</v>
      </c>
      <c r="AJ136" s="75" t="str">
        <f t="shared" si="19"/>
        <v>NO</v>
      </c>
    </row>
    <row r="137" spans="1:36" s="67" customFormat="1" ht="24.95" customHeight="1">
      <c r="A137" s="50"/>
      <c r="B137" s="51"/>
      <c r="C137" s="52"/>
      <c r="D137" s="74"/>
      <c r="E137" s="52"/>
      <c r="F137" s="53"/>
      <c r="G137" s="53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77"/>
      <c r="W137" s="101"/>
      <c r="X137" s="55"/>
      <c r="Y137" s="55"/>
      <c r="Z137" s="55"/>
      <c r="AA137" s="55"/>
      <c r="AB137" s="55"/>
      <c r="AC137" s="55"/>
      <c r="AD137" s="57"/>
      <c r="AE137" s="73" t="str">
        <f t="shared" si="14"/>
        <v>NO</v>
      </c>
      <c r="AF137" s="73" t="str">
        <f t="shared" si="15"/>
        <v>NO</v>
      </c>
      <c r="AG137" s="73" t="str">
        <f t="shared" si="16"/>
        <v>NO</v>
      </c>
      <c r="AH137" s="75" t="str">
        <f t="shared" si="17"/>
        <v>NO</v>
      </c>
      <c r="AI137" s="75" t="str">
        <f t="shared" si="18"/>
        <v>NO</v>
      </c>
      <c r="AJ137" s="75" t="str">
        <f t="shared" si="19"/>
        <v>NO</v>
      </c>
    </row>
    <row r="138" spans="1:36" s="67" customFormat="1" ht="24.95" customHeight="1">
      <c r="A138" s="50"/>
      <c r="B138" s="51"/>
      <c r="C138" s="52"/>
      <c r="D138" s="74"/>
      <c r="E138" s="52"/>
      <c r="F138" s="53"/>
      <c r="G138" s="53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77"/>
      <c r="W138" s="101"/>
      <c r="X138" s="55"/>
      <c r="Y138" s="55"/>
      <c r="Z138" s="55"/>
      <c r="AA138" s="55"/>
      <c r="AB138" s="55"/>
      <c r="AC138" s="55"/>
      <c r="AD138" s="57"/>
      <c r="AE138" s="73" t="str">
        <f t="shared" si="14"/>
        <v>NO</v>
      </c>
      <c r="AF138" s="73" t="str">
        <f t="shared" si="15"/>
        <v>NO</v>
      </c>
      <c r="AG138" s="73" t="str">
        <f t="shared" si="16"/>
        <v>NO</v>
      </c>
      <c r="AH138" s="75" t="str">
        <f t="shared" si="17"/>
        <v>NO</v>
      </c>
      <c r="AI138" s="75" t="str">
        <f t="shared" si="18"/>
        <v>NO</v>
      </c>
      <c r="AJ138" s="75" t="str">
        <f t="shared" si="19"/>
        <v>NO</v>
      </c>
    </row>
    <row r="139" spans="1:36" s="67" customFormat="1" ht="24.95" customHeight="1">
      <c r="A139" s="50"/>
      <c r="B139" s="51"/>
      <c r="C139" s="52"/>
      <c r="D139" s="74"/>
      <c r="E139" s="52"/>
      <c r="F139" s="53"/>
      <c r="G139" s="53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77"/>
      <c r="W139" s="101"/>
      <c r="X139" s="55"/>
      <c r="Y139" s="55"/>
      <c r="Z139" s="55"/>
      <c r="AA139" s="55"/>
      <c r="AB139" s="55"/>
      <c r="AC139" s="55"/>
      <c r="AD139" s="57"/>
      <c r="AE139" s="73" t="str">
        <f t="shared" si="14"/>
        <v>NO</v>
      </c>
      <c r="AF139" s="73" t="str">
        <f t="shared" si="15"/>
        <v>NO</v>
      </c>
      <c r="AG139" s="73" t="str">
        <f t="shared" si="16"/>
        <v>NO</v>
      </c>
      <c r="AH139" s="75" t="str">
        <f t="shared" si="17"/>
        <v>NO</v>
      </c>
      <c r="AI139" s="75" t="str">
        <f t="shared" si="18"/>
        <v>NO</v>
      </c>
      <c r="AJ139" s="75" t="str">
        <f t="shared" si="19"/>
        <v>NO</v>
      </c>
    </row>
    <row r="140" spans="1:36" s="67" customFormat="1" ht="24.95" customHeight="1">
      <c r="A140" s="50"/>
      <c r="B140" s="51"/>
      <c r="C140" s="52"/>
      <c r="D140" s="74"/>
      <c r="E140" s="52"/>
      <c r="F140" s="53"/>
      <c r="G140" s="53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77"/>
      <c r="W140" s="101"/>
      <c r="X140" s="55"/>
      <c r="Y140" s="55"/>
      <c r="Z140" s="55"/>
      <c r="AA140" s="55"/>
      <c r="AB140" s="55"/>
      <c r="AC140" s="55"/>
      <c r="AD140" s="57"/>
      <c r="AE140" s="73" t="str">
        <f t="shared" si="14"/>
        <v>NO</v>
      </c>
      <c r="AF140" s="73" t="str">
        <f t="shared" si="15"/>
        <v>NO</v>
      </c>
      <c r="AG140" s="73" t="str">
        <f t="shared" si="16"/>
        <v>NO</v>
      </c>
      <c r="AH140" s="75" t="str">
        <f t="shared" si="17"/>
        <v>NO</v>
      </c>
      <c r="AI140" s="75" t="str">
        <f t="shared" si="18"/>
        <v>NO</v>
      </c>
      <c r="AJ140" s="75" t="str">
        <f t="shared" si="19"/>
        <v>NO</v>
      </c>
    </row>
    <row r="141" spans="1:36" s="67" customFormat="1" ht="24.95" customHeight="1">
      <c r="A141" s="50"/>
      <c r="B141" s="51"/>
      <c r="C141" s="52"/>
      <c r="D141" s="74"/>
      <c r="E141" s="52"/>
      <c r="F141" s="53"/>
      <c r="G141" s="53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77"/>
      <c r="W141" s="101"/>
      <c r="X141" s="55"/>
      <c r="Y141" s="55"/>
      <c r="Z141" s="55"/>
      <c r="AA141" s="55"/>
      <c r="AB141" s="55"/>
      <c r="AC141" s="55"/>
      <c r="AD141" s="57"/>
      <c r="AE141" s="73" t="str">
        <f t="shared" si="14"/>
        <v>NO</v>
      </c>
      <c r="AF141" s="73" t="str">
        <f t="shared" si="15"/>
        <v>NO</v>
      </c>
      <c r="AG141" s="73" t="str">
        <f t="shared" si="16"/>
        <v>NO</v>
      </c>
      <c r="AH141" s="75" t="str">
        <f t="shared" si="17"/>
        <v>NO</v>
      </c>
      <c r="AI141" s="75" t="str">
        <f t="shared" si="18"/>
        <v>NO</v>
      </c>
      <c r="AJ141" s="75" t="str">
        <f t="shared" si="19"/>
        <v>NO</v>
      </c>
    </row>
    <row r="142" spans="1:36" s="67" customFormat="1" ht="24.95" customHeight="1">
      <c r="A142" s="50"/>
      <c r="B142" s="51"/>
      <c r="C142" s="52"/>
      <c r="D142" s="74"/>
      <c r="E142" s="52"/>
      <c r="F142" s="53"/>
      <c r="G142" s="53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77"/>
      <c r="W142" s="101"/>
      <c r="X142" s="55"/>
      <c r="Y142" s="55"/>
      <c r="Z142" s="55"/>
      <c r="AA142" s="55"/>
      <c r="AB142" s="55"/>
      <c r="AC142" s="55"/>
      <c r="AD142" s="57"/>
      <c r="AE142" s="73" t="str">
        <f t="shared" si="14"/>
        <v>NO</v>
      </c>
      <c r="AF142" s="73" t="str">
        <f t="shared" si="15"/>
        <v>NO</v>
      </c>
      <c r="AG142" s="73" t="str">
        <f t="shared" si="16"/>
        <v>NO</v>
      </c>
      <c r="AH142" s="75" t="str">
        <f t="shared" si="17"/>
        <v>NO</v>
      </c>
      <c r="AI142" s="75" t="str">
        <f t="shared" si="18"/>
        <v>NO</v>
      </c>
      <c r="AJ142" s="75" t="str">
        <f t="shared" si="19"/>
        <v>NO</v>
      </c>
    </row>
    <row r="143" spans="1:36" s="67" customFormat="1" ht="24.95" customHeight="1">
      <c r="A143" s="50"/>
      <c r="B143" s="51"/>
      <c r="C143" s="52"/>
      <c r="D143" s="74"/>
      <c r="E143" s="52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77"/>
      <c r="W143" s="101"/>
      <c r="X143" s="55"/>
      <c r="Y143" s="55"/>
      <c r="Z143" s="55"/>
      <c r="AA143" s="55"/>
      <c r="AB143" s="55"/>
      <c r="AC143" s="55"/>
      <c r="AD143" s="57"/>
      <c r="AE143" s="73" t="str">
        <f t="shared" si="14"/>
        <v>NO</v>
      </c>
      <c r="AF143" s="73" t="str">
        <f t="shared" si="15"/>
        <v>NO</v>
      </c>
      <c r="AG143" s="73" t="str">
        <f t="shared" si="16"/>
        <v>NO</v>
      </c>
      <c r="AH143" s="75" t="str">
        <f t="shared" si="17"/>
        <v>NO</v>
      </c>
      <c r="AI143" s="75" t="str">
        <f t="shared" si="18"/>
        <v>NO</v>
      </c>
      <c r="AJ143" s="75" t="str">
        <f t="shared" si="19"/>
        <v>NO</v>
      </c>
    </row>
    <row r="144" spans="1:36" s="67" customFormat="1" ht="24.95" customHeight="1">
      <c r="A144" s="50"/>
      <c r="B144" s="51"/>
      <c r="C144" s="52"/>
      <c r="D144" s="74"/>
      <c r="E144" s="52"/>
      <c r="F144" s="53"/>
      <c r="G144" s="53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77"/>
      <c r="W144" s="101"/>
      <c r="X144" s="55"/>
      <c r="Y144" s="55"/>
      <c r="Z144" s="55"/>
      <c r="AA144" s="55"/>
      <c r="AB144" s="55"/>
      <c r="AC144" s="55"/>
      <c r="AD144" s="57"/>
      <c r="AE144" s="73" t="str">
        <f t="shared" si="14"/>
        <v>NO</v>
      </c>
      <c r="AF144" s="73" t="str">
        <f t="shared" si="15"/>
        <v>NO</v>
      </c>
      <c r="AG144" s="73" t="str">
        <f t="shared" si="16"/>
        <v>NO</v>
      </c>
      <c r="AH144" s="75" t="str">
        <f t="shared" si="17"/>
        <v>NO</v>
      </c>
      <c r="AI144" s="75" t="str">
        <f t="shared" si="18"/>
        <v>NO</v>
      </c>
      <c r="AJ144" s="75" t="str">
        <f t="shared" si="19"/>
        <v>NO</v>
      </c>
    </row>
    <row r="145" spans="1:36" s="67" customFormat="1" ht="24.95" customHeight="1">
      <c r="A145" s="50"/>
      <c r="B145" s="51"/>
      <c r="C145" s="52"/>
      <c r="D145" s="74"/>
      <c r="E145" s="52"/>
      <c r="F145" s="53"/>
      <c r="G145" s="53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77"/>
      <c r="W145" s="101"/>
      <c r="X145" s="55"/>
      <c r="Y145" s="55"/>
      <c r="Z145" s="55"/>
      <c r="AA145" s="55"/>
      <c r="AB145" s="55"/>
      <c r="AC145" s="55"/>
      <c r="AD145" s="57"/>
      <c r="AE145" s="73" t="str">
        <f t="shared" si="14"/>
        <v>NO</v>
      </c>
      <c r="AF145" s="73" t="str">
        <f t="shared" si="15"/>
        <v>NO</v>
      </c>
      <c r="AG145" s="73" t="str">
        <f t="shared" si="16"/>
        <v>NO</v>
      </c>
      <c r="AH145" s="75" t="str">
        <f t="shared" si="17"/>
        <v>NO</v>
      </c>
      <c r="AI145" s="75" t="str">
        <f t="shared" si="18"/>
        <v>NO</v>
      </c>
      <c r="AJ145" s="75" t="str">
        <f t="shared" si="19"/>
        <v>NO</v>
      </c>
    </row>
    <row r="146" spans="1:36" s="67" customFormat="1" ht="24.95" customHeight="1">
      <c r="A146" s="50"/>
      <c r="B146" s="51"/>
      <c r="C146" s="52"/>
      <c r="D146" s="74"/>
      <c r="E146" s="52"/>
      <c r="F146" s="53"/>
      <c r="G146" s="53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77"/>
      <c r="W146" s="101"/>
      <c r="X146" s="55"/>
      <c r="Y146" s="55"/>
      <c r="Z146" s="55"/>
      <c r="AA146" s="55"/>
      <c r="AB146" s="55"/>
      <c r="AC146" s="55"/>
      <c r="AD146" s="57"/>
      <c r="AE146" s="73" t="str">
        <f t="shared" si="14"/>
        <v>NO</v>
      </c>
      <c r="AF146" s="73" t="str">
        <f t="shared" si="15"/>
        <v>NO</v>
      </c>
      <c r="AG146" s="73" t="str">
        <f t="shared" si="16"/>
        <v>NO</v>
      </c>
      <c r="AH146" s="75" t="str">
        <f t="shared" si="17"/>
        <v>NO</v>
      </c>
      <c r="AI146" s="75" t="str">
        <f t="shared" si="18"/>
        <v>NO</v>
      </c>
      <c r="AJ146" s="75" t="str">
        <f t="shared" si="19"/>
        <v>NO</v>
      </c>
    </row>
    <row r="147" spans="1:36" s="67" customFormat="1" ht="24.95" customHeight="1">
      <c r="A147" s="50"/>
      <c r="B147" s="51"/>
      <c r="C147" s="52"/>
      <c r="D147" s="74"/>
      <c r="E147" s="52"/>
      <c r="F147" s="53"/>
      <c r="G147" s="53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77"/>
      <c r="W147" s="101"/>
      <c r="X147" s="55"/>
      <c r="Y147" s="55"/>
      <c r="Z147" s="55"/>
      <c r="AA147" s="55"/>
      <c r="AB147" s="55"/>
      <c r="AC147" s="55"/>
      <c r="AD147" s="57"/>
      <c r="AE147" s="73" t="str">
        <f t="shared" si="14"/>
        <v>NO</v>
      </c>
      <c r="AF147" s="73" t="str">
        <f t="shared" si="15"/>
        <v>NO</v>
      </c>
      <c r="AG147" s="73" t="str">
        <f t="shared" si="16"/>
        <v>NO</v>
      </c>
      <c r="AH147" s="75" t="str">
        <f t="shared" si="17"/>
        <v>NO</v>
      </c>
      <c r="AI147" s="75" t="str">
        <f t="shared" si="18"/>
        <v>NO</v>
      </c>
      <c r="AJ147" s="75" t="str">
        <f t="shared" si="19"/>
        <v>NO</v>
      </c>
    </row>
    <row r="148" spans="1:36" s="67" customFormat="1" ht="24.95" customHeight="1">
      <c r="A148" s="50"/>
      <c r="B148" s="51"/>
      <c r="C148" s="52"/>
      <c r="D148" s="74"/>
      <c r="E148" s="52"/>
      <c r="F148" s="53"/>
      <c r="G148" s="53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77"/>
      <c r="W148" s="101"/>
      <c r="X148" s="55"/>
      <c r="Y148" s="55"/>
      <c r="Z148" s="55"/>
      <c r="AA148" s="55"/>
      <c r="AB148" s="55"/>
      <c r="AC148" s="55"/>
      <c r="AD148" s="57"/>
      <c r="AE148" s="73" t="str">
        <f t="shared" si="14"/>
        <v>NO</v>
      </c>
      <c r="AF148" s="73" t="str">
        <f t="shared" si="15"/>
        <v>NO</v>
      </c>
      <c r="AG148" s="73" t="str">
        <f t="shared" si="16"/>
        <v>NO</v>
      </c>
      <c r="AH148" s="75" t="str">
        <f t="shared" si="17"/>
        <v>NO</v>
      </c>
      <c r="AI148" s="75" t="str">
        <f t="shared" si="18"/>
        <v>NO</v>
      </c>
      <c r="AJ148" s="75" t="str">
        <f t="shared" si="19"/>
        <v>NO</v>
      </c>
    </row>
    <row r="149" spans="1:36" s="67" customFormat="1" ht="24.95" customHeight="1">
      <c r="A149" s="50"/>
      <c r="B149" s="51"/>
      <c r="C149" s="52"/>
      <c r="D149" s="74"/>
      <c r="E149" s="52"/>
      <c r="F149" s="53"/>
      <c r="G149" s="53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77"/>
      <c r="W149" s="101"/>
      <c r="X149" s="55"/>
      <c r="Y149" s="55"/>
      <c r="Z149" s="55"/>
      <c r="AA149" s="55"/>
      <c r="AB149" s="55"/>
      <c r="AC149" s="55"/>
      <c r="AD149" s="57"/>
      <c r="AE149" s="73" t="str">
        <f t="shared" si="14"/>
        <v>NO</v>
      </c>
      <c r="AF149" s="73" t="str">
        <f t="shared" si="15"/>
        <v>NO</v>
      </c>
      <c r="AG149" s="73" t="str">
        <f t="shared" si="16"/>
        <v>NO</v>
      </c>
      <c r="AH149" s="75" t="str">
        <f t="shared" si="17"/>
        <v>NO</v>
      </c>
      <c r="AI149" s="75" t="str">
        <f t="shared" si="18"/>
        <v>NO</v>
      </c>
      <c r="AJ149" s="75" t="str">
        <f t="shared" si="19"/>
        <v>NO</v>
      </c>
    </row>
    <row r="150" spans="1:36" s="67" customFormat="1" ht="24.95" customHeight="1">
      <c r="A150" s="50"/>
      <c r="B150" s="51"/>
      <c r="C150" s="52"/>
      <c r="D150" s="74"/>
      <c r="E150" s="52"/>
      <c r="F150" s="53"/>
      <c r="G150" s="53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77"/>
      <c r="W150" s="101"/>
      <c r="X150" s="55"/>
      <c r="Y150" s="55"/>
      <c r="Z150" s="55"/>
      <c r="AA150" s="55"/>
      <c r="AB150" s="55"/>
      <c r="AC150" s="55"/>
      <c r="AD150" s="57"/>
      <c r="AE150" s="73" t="str">
        <f t="shared" si="14"/>
        <v>NO</v>
      </c>
      <c r="AF150" s="73" t="str">
        <f t="shared" si="15"/>
        <v>NO</v>
      </c>
      <c r="AG150" s="73" t="str">
        <f t="shared" si="16"/>
        <v>NO</v>
      </c>
      <c r="AH150" s="75" t="str">
        <f t="shared" si="17"/>
        <v>NO</v>
      </c>
      <c r="AI150" s="75" t="str">
        <f t="shared" si="18"/>
        <v>NO</v>
      </c>
      <c r="AJ150" s="75" t="str">
        <f t="shared" si="19"/>
        <v>NO</v>
      </c>
    </row>
    <row r="151" spans="1:36" s="67" customFormat="1" ht="24.95" customHeight="1">
      <c r="A151" s="50"/>
      <c r="B151" s="51"/>
      <c r="C151" s="52"/>
      <c r="D151" s="74"/>
      <c r="E151" s="52"/>
      <c r="F151" s="53"/>
      <c r="G151" s="53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77"/>
      <c r="W151" s="101"/>
      <c r="X151" s="55"/>
      <c r="Y151" s="55"/>
      <c r="Z151" s="55"/>
      <c r="AA151" s="55"/>
      <c r="AB151" s="55"/>
      <c r="AC151" s="55"/>
      <c r="AD151" s="57"/>
      <c r="AE151" s="73" t="str">
        <f t="shared" si="14"/>
        <v>NO</v>
      </c>
      <c r="AF151" s="73" t="str">
        <f t="shared" si="15"/>
        <v>NO</v>
      </c>
      <c r="AG151" s="73" t="str">
        <f t="shared" si="16"/>
        <v>NO</v>
      </c>
      <c r="AH151" s="75" t="str">
        <f t="shared" si="17"/>
        <v>NO</v>
      </c>
      <c r="AI151" s="75" t="str">
        <f t="shared" si="18"/>
        <v>NO</v>
      </c>
      <c r="AJ151" s="75" t="str">
        <f t="shared" si="19"/>
        <v>NO</v>
      </c>
    </row>
    <row r="152" spans="1:36" s="67" customFormat="1" ht="24.95" customHeight="1">
      <c r="A152" s="50"/>
      <c r="B152" s="51"/>
      <c r="C152" s="52"/>
      <c r="D152" s="74"/>
      <c r="E152" s="52"/>
      <c r="F152" s="53"/>
      <c r="G152" s="53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77"/>
      <c r="W152" s="101"/>
      <c r="X152" s="55"/>
      <c r="Y152" s="55"/>
      <c r="Z152" s="55"/>
      <c r="AA152" s="55"/>
      <c r="AB152" s="55"/>
      <c r="AC152" s="55"/>
      <c r="AD152" s="57"/>
      <c r="AE152" s="73" t="str">
        <f t="shared" si="14"/>
        <v>NO</v>
      </c>
      <c r="AF152" s="73" t="str">
        <f t="shared" si="15"/>
        <v>NO</v>
      </c>
      <c r="AG152" s="73" t="str">
        <f t="shared" si="16"/>
        <v>NO</v>
      </c>
      <c r="AH152" s="75" t="str">
        <f t="shared" si="17"/>
        <v>NO</v>
      </c>
      <c r="AI152" s="75" t="str">
        <f t="shared" si="18"/>
        <v>NO</v>
      </c>
      <c r="AJ152" s="75" t="str">
        <f t="shared" si="19"/>
        <v>NO</v>
      </c>
    </row>
    <row r="153" spans="1:36" s="67" customFormat="1" ht="24.95" customHeight="1">
      <c r="A153" s="50"/>
      <c r="B153" s="51"/>
      <c r="C153" s="52"/>
      <c r="D153" s="74"/>
      <c r="E153" s="52"/>
      <c r="F153" s="53"/>
      <c r="G153" s="53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77"/>
      <c r="W153" s="101"/>
      <c r="X153" s="55"/>
      <c r="Y153" s="55"/>
      <c r="Z153" s="55"/>
      <c r="AA153" s="55"/>
      <c r="AB153" s="55"/>
      <c r="AC153" s="55"/>
      <c r="AD153" s="57"/>
      <c r="AE153" s="73" t="str">
        <f t="shared" si="14"/>
        <v>NO</v>
      </c>
      <c r="AF153" s="73" t="str">
        <f t="shared" si="15"/>
        <v>NO</v>
      </c>
      <c r="AG153" s="73" t="str">
        <f t="shared" si="16"/>
        <v>NO</v>
      </c>
      <c r="AH153" s="75" t="str">
        <f t="shared" si="17"/>
        <v>NO</v>
      </c>
      <c r="AI153" s="75" t="str">
        <f t="shared" si="18"/>
        <v>NO</v>
      </c>
      <c r="AJ153" s="75" t="str">
        <f t="shared" si="19"/>
        <v>NO</v>
      </c>
    </row>
    <row r="154" spans="1:36" s="67" customFormat="1" ht="24.95" customHeight="1">
      <c r="A154" s="50"/>
      <c r="B154" s="51"/>
      <c r="C154" s="52"/>
      <c r="D154" s="74"/>
      <c r="E154" s="52"/>
      <c r="F154" s="53"/>
      <c r="G154" s="53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77"/>
      <c r="W154" s="101"/>
      <c r="X154" s="55"/>
      <c r="Y154" s="55"/>
      <c r="Z154" s="55"/>
      <c r="AA154" s="55"/>
      <c r="AB154" s="55"/>
      <c r="AC154" s="55"/>
      <c r="AD154" s="57"/>
      <c r="AE154" s="73" t="str">
        <f t="shared" si="14"/>
        <v>NO</v>
      </c>
      <c r="AF154" s="73" t="str">
        <f t="shared" si="15"/>
        <v>NO</v>
      </c>
      <c r="AG154" s="73" t="str">
        <f t="shared" si="16"/>
        <v>NO</v>
      </c>
      <c r="AH154" s="75" t="str">
        <f t="shared" si="17"/>
        <v>NO</v>
      </c>
      <c r="AI154" s="75" t="str">
        <f t="shared" si="18"/>
        <v>NO</v>
      </c>
      <c r="AJ154" s="75" t="str">
        <f t="shared" si="19"/>
        <v>NO</v>
      </c>
    </row>
    <row r="155" spans="1:36" s="67" customFormat="1" ht="24.95" customHeight="1">
      <c r="A155" s="50"/>
      <c r="B155" s="51"/>
      <c r="C155" s="52"/>
      <c r="D155" s="74"/>
      <c r="E155" s="52"/>
      <c r="F155" s="53"/>
      <c r="G155" s="53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77"/>
      <c r="W155" s="101"/>
      <c r="X155" s="55"/>
      <c r="Y155" s="55"/>
      <c r="Z155" s="55"/>
      <c r="AA155" s="55"/>
      <c r="AB155" s="55"/>
      <c r="AC155" s="55"/>
      <c r="AD155" s="57"/>
      <c r="AE155" s="73" t="str">
        <f t="shared" si="14"/>
        <v>NO</v>
      </c>
      <c r="AF155" s="73" t="str">
        <f t="shared" si="15"/>
        <v>NO</v>
      </c>
      <c r="AG155" s="73" t="str">
        <f t="shared" si="16"/>
        <v>NO</v>
      </c>
      <c r="AH155" s="75" t="str">
        <f t="shared" si="17"/>
        <v>NO</v>
      </c>
      <c r="AI155" s="75" t="str">
        <f t="shared" si="18"/>
        <v>NO</v>
      </c>
      <c r="AJ155" s="75" t="str">
        <f t="shared" si="19"/>
        <v>NO</v>
      </c>
    </row>
    <row r="156" spans="1:36" s="67" customFormat="1" ht="24.95" customHeight="1">
      <c r="A156" s="50"/>
      <c r="B156" s="51"/>
      <c r="C156" s="52"/>
      <c r="D156" s="74"/>
      <c r="E156" s="52"/>
      <c r="F156" s="53"/>
      <c r="G156" s="53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77"/>
      <c r="W156" s="101"/>
      <c r="X156" s="55"/>
      <c r="Y156" s="55"/>
      <c r="Z156" s="55"/>
      <c r="AA156" s="55"/>
      <c r="AB156" s="55"/>
      <c r="AC156" s="55"/>
      <c r="AD156" s="57"/>
      <c r="AE156" s="73" t="str">
        <f t="shared" si="14"/>
        <v>NO</v>
      </c>
      <c r="AF156" s="73" t="str">
        <f t="shared" si="15"/>
        <v>NO</v>
      </c>
      <c r="AG156" s="73" t="str">
        <f t="shared" si="16"/>
        <v>NO</v>
      </c>
      <c r="AH156" s="75" t="str">
        <f t="shared" si="17"/>
        <v>NO</v>
      </c>
      <c r="AI156" s="75" t="str">
        <f t="shared" si="18"/>
        <v>NO</v>
      </c>
      <c r="AJ156" s="75" t="str">
        <f t="shared" si="19"/>
        <v>NO</v>
      </c>
    </row>
    <row r="157" spans="1:36" s="67" customFormat="1" ht="24.95" customHeight="1">
      <c r="A157" s="50"/>
      <c r="B157" s="51"/>
      <c r="C157" s="52"/>
      <c r="D157" s="74"/>
      <c r="E157" s="52"/>
      <c r="F157" s="53"/>
      <c r="G157" s="53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77"/>
      <c r="W157" s="101"/>
      <c r="X157" s="55"/>
      <c r="Y157" s="55"/>
      <c r="Z157" s="55"/>
      <c r="AA157" s="55"/>
      <c r="AB157" s="55"/>
      <c r="AC157" s="55"/>
      <c r="AD157" s="57"/>
      <c r="AE157" s="73" t="str">
        <f t="shared" si="14"/>
        <v>NO</v>
      </c>
      <c r="AF157" s="73" t="str">
        <f t="shared" si="15"/>
        <v>NO</v>
      </c>
      <c r="AG157" s="73" t="str">
        <f t="shared" si="16"/>
        <v>NO</v>
      </c>
      <c r="AH157" s="75" t="str">
        <f t="shared" si="17"/>
        <v>NO</v>
      </c>
      <c r="AI157" s="75" t="str">
        <f t="shared" si="18"/>
        <v>NO</v>
      </c>
      <c r="AJ157" s="75" t="str">
        <f t="shared" si="19"/>
        <v>NO</v>
      </c>
    </row>
    <row r="158" spans="1:36" s="67" customFormat="1" ht="24.95" customHeight="1">
      <c r="A158" s="50"/>
      <c r="B158" s="51"/>
      <c r="C158" s="52"/>
      <c r="D158" s="74"/>
      <c r="E158" s="52"/>
      <c r="F158" s="53"/>
      <c r="G158" s="53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77"/>
      <c r="W158" s="101"/>
      <c r="X158" s="55"/>
      <c r="Y158" s="55"/>
      <c r="Z158" s="55"/>
      <c r="AA158" s="55"/>
      <c r="AB158" s="55"/>
      <c r="AC158" s="55"/>
      <c r="AD158" s="57"/>
      <c r="AE158" s="73" t="str">
        <f t="shared" si="14"/>
        <v>NO</v>
      </c>
      <c r="AF158" s="73" t="str">
        <f t="shared" si="15"/>
        <v>NO</v>
      </c>
      <c r="AG158" s="73" t="str">
        <f t="shared" si="16"/>
        <v>NO</v>
      </c>
      <c r="AH158" s="75" t="str">
        <f t="shared" si="17"/>
        <v>NO</v>
      </c>
      <c r="AI158" s="75" t="str">
        <f t="shared" si="18"/>
        <v>NO</v>
      </c>
      <c r="AJ158" s="75" t="str">
        <f t="shared" si="19"/>
        <v>NO</v>
      </c>
    </row>
    <row r="159" spans="1:36" s="67" customFormat="1" ht="24.95" customHeight="1">
      <c r="A159" s="50"/>
      <c r="B159" s="51"/>
      <c r="C159" s="52"/>
      <c r="D159" s="74"/>
      <c r="E159" s="52"/>
      <c r="F159" s="53"/>
      <c r="G159" s="53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77"/>
      <c r="W159" s="101"/>
      <c r="X159" s="55"/>
      <c r="Y159" s="55"/>
      <c r="Z159" s="55"/>
      <c r="AA159" s="55"/>
      <c r="AB159" s="55"/>
      <c r="AC159" s="55"/>
      <c r="AD159" s="57"/>
      <c r="AE159" s="73" t="str">
        <f t="shared" si="14"/>
        <v>NO</v>
      </c>
      <c r="AF159" s="73" t="str">
        <f t="shared" si="15"/>
        <v>NO</v>
      </c>
      <c r="AG159" s="73" t="str">
        <f t="shared" si="16"/>
        <v>NO</v>
      </c>
      <c r="AH159" s="75" t="str">
        <f t="shared" si="17"/>
        <v>NO</v>
      </c>
      <c r="AI159" s="75" t="str">
        <f t="shared" si="18"/>
        <v>NO</v>
      </c>
      <c r="AJ159" s="75" t="str">
        <f t="shared" si="19"/>
        <v>NO</v>
      </c>
    </row>
    <row r="160" spans="1:36" s="67" customFormat="1" ht="24.95" customHeight="1">
      <c r="A160" s="50"/>
      <c r="B160" s="51"/>
      <c r="C160" s="52"/>
      <c r="D160" s="74"/>
      <c r="E160" s="52"/>
      <c r="F160" s="53"/>
      <c r="G160" s="53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77"/>
      <c r="W160" s="101"/>
      <c r="X160" s="55"/>
      <c r="Y160" s="55"/>
      <c r="Z160" s="55"/>
      <c r="AA160" s="55"/>
      <c r="AB160" s="55"/>
      <c r="AC160" s="55"/>
      <c r="AD160" s="57"/>
      <c r="AE160" s="73" t="str">
        <f t="shared" si="14"/>
        <v>NO</v>
      </c>
      <c r="AF160" s="73" t="str">
        <f t="shared" si="15"/>
        <v>NO</v>
      </c>
      <c r="AG160" s="73" t="str">
        <f t="shared" si="16"/>
        <v>NO</v>
      </c>
      <c r="AH160" s="75" t="str">
        <f t="shared" si="17"/>
        <v>NO</v>
      </c>
      <c r="AI160" s="75" t="str">
        <f t="shared" si="18"/>
        <v>NO</v>
      </c>
      <c r="AJ160" s="75" t="str">
        <f t="shared" si="19"/>
        <v>NO</v>
      </c>
    </row>
    <row r="161" spans="1:36" s="67" customFormat="1" ht="24.95" customHeight="1">
      <c r="A161" s="50"/>
      <c r="B161" s="51"/>
      <c r="C161" s="52"/>
      <c r="D161" s="74"/>
      <c r="E161" s="52"/>
      <c r="F161" s="53"/>
      <c r="G161" s="53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77"/>
      <c r="W161" s="101"/>
      <c r="X161" s="55"/>
      <c r="Y161" s="55"/>
      <c r="Z161" s="55"/>
      <c r="AA161" s="55"/>
      <c r="AB161" s="55"/>
      <c r="AC161" s="55"/>
      <c r="AD161" s="57"/>
      <c r="AE161" s="73" t="str">
        <f t="shared" si="14"/>
        <v>NO</v>
      </c>
      <c r="AF161" s="73" t="str">
        <f t="shared" si="15"/>
        <v>NO</v>
      </c>
      <c r="AG161" s="73" t="str">
        <f t="shared" si="16"/>
        <v>NO</v>
      </c>
      <c r="AH161" s="75" t="str">
        <f t="shared" si="17"/>
        <v>NO</v>
      </c>
      <c r="AI161" s="75" t="str">
        <f t="shared" si="18"/>
        <v>NO</v>
      </c>
      <c r="AJ161" s="75" t="str">
        <f t="shared" si="19"/>
        <v>NO</v>
      </c>
    </row>
    <row r="162" spans="1:36" s="67" customFormat="1" ht="24.95" customHeight="1">
      <c r="A162" s="50"/>
      <c r="B162" s="51"/>
      <c r="C162" s="52"/>
      <c r="D162" s="74"/>
      <c r="E162" s="52"/>
      <c r="F162" s="53"/>
      <c r="G162" s="53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77"/>
      <c r="W162" s="101"/>
      <c r="X162" s="55"/>
      <c r="Y162" s="55"/>
      <c r="Z162" s="55"/>
      <c r="AA162" s="55"/>
      <c r="AB162" s="55"/>
      <c r="AC162" s="55"/>
      <c r="AD162" s="57"/>
      <c r="AE162" s="73" t="str">
        <f t="shared" si="14"/>
        <v>NO</v>
      </c>
      <c r="AF162" s="73" t="str">
        <f t="shared" si="15"/>
        <v>NO</v>
      </c>
      <c r="AG162" s="73" t="str">
        <f t="shared" si="16"/>
        <v>NO</v>
      </c>
      <c r="AH162" s="75" t="str">
        <f t="shared" si="17"/>
        <v>NO</v>
      </c>
      <c r="AI162" s="75" t="str">
        <f t="shared" si="18"/>
        <v>NO</v>
      </c>
      <c r="AJ162" s="75" t="str">
        <f t="shared" si="19"/>
        <v>NO</v>
      </c>
    </row>
    <row r="163" spans="1:36" s="67" customFormat="1" ht="24.95" customHeight="1">
      <c r="A163" s="50"/>
      <c r="B163" s="51"/>
      <c r="C163" s="52"/>
      <c r="D163" s="74"/>
      <c r="E163" s="52"/>
      <c r="F163" s="53"/>
      <c r="G163" s="53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77"/>
      <c r="W163" s="101"/>
      <c r="X163" s="55"/>
      <c r="Y163" s="55"/>
      <c r="Z163" s="55"/>
      <c r="AA163" s="55"/>
      <c r="AB163" s="55"/>
      <c r="AC163" s="55"/>
      <c r="AD163" s="57"/>
      <c r="AE163" s="73" t="str">
        <f t="shared" si="14"/>
        <v>NO</v>
      </c>
      <c r="AF163" s="73" t="str">
        <f t="shared" si="15"/>
        <v>NO</v>
      </c>
      <c r="AG163" s="73" t="str">
        <f t="shared" si="16"/>
        <v>NO</v>
      </c>
      <c r="AH163" s="75" t="str">
        <f t="shared" si="17"/>
        <v>NO</v>
      </c>
      <c r="AI163" s="75" t="str">
        <f t="shared" si="18"/>
        <v>NO</v>
      </c>
      <c r="AJ163" s="75" t="str">
        <f t="shared" si="19"/>
        <v>NO</v>
      </c>
    </row>
    <row r="164" spans="1:36" s="67" customFormat="1" ht="24.95" customHeight="1">
      <c r="A164" s="50"/>
      <c r="B164" s="51"/>
      <c r="C164" s="52"/>
      <c r="D164" s="74"/>
      <c r="E164" s="52"/>
      <c r="F164" s="53"/>
      <c r="G164" s="53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77"/>
      <c r="W164" s="101"/>
      <c r="X164" s="55"/>
      <c r="Y164" s="55"/>
      <c r="Z164" s="55"/>
      <c r="AA164" s="55"/>
      <c r="AB164" s="55"/>
      <c r="AC164" s="55"/>
      <c r="AD164" s="57"/>
      <c r="AE164" s="73" t="str">
        <f t="shared" si="14"/>
        <v>NO</v>
      </c>
      <c r="AF164" s="73" t="str">
        <f t="shared" si="15"/>
        <v>NO</v>
      </c>
      <c r="AG164" s="73" t="str">
        <f t="shared" si="16"/>
        <v>NO</v>
      </c>
      <c r="AH164" s="75" t="str">
        <f t="shared" si="17"/>
        <v>NO</v>
      </c>
      <c r="AI164" s="75" t="str">
        <f t="shared" si="18"/>
        <v>NO</v>
      </c>
      <c r="AJ164" s="75" t="str">
        <f t="shared" si="19"/>
        <v>NO</v>
      </c>
    </row>
    <row r="165" spans="1:36" s="67" customFormat="1" ht="24.95" customHeight="1">
      <c r="A165" s="50"/>
      <c r="B165" s="51"/>
      <c r="C165" s="52"/>
      <c r="D165" s="74"/>
      <c r="E165" s="52"/>
      <c r="F165" s="53"/>
      <c r="G165" s="53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77"/>
      <c r="W165" s="101"/>
      <c r="X165" s="55"/>
      <c r="Y165" s="55"/>
      <c r="Z165" s="55"/>
      <c r="AA165" s="55"/>
      <c r="AB165" s="55"/>
      <c r="AC165" s="55"/>
      <c r="AD165" s="57"/>
      <c r="AE165" s="73" t="str">
        <f t="shared" si="14"/>
        <v>NO</v>
      </c>
      <c r="AF165" s="73" t="str">
        <f t="shared" si="15"/>
        <v>NO</v>
      </c>
      <c r="AG165" s="73" t="str">
        <f t="shared" si="16"/>
        <v>NO</v>
      </c>
      <c r="AH165" s="75" t="str">
        <f t="shared" si="17"/>
        <v>NO</v>
      </c>
      <c r="AI165" s="75" t="str">
        <f t="shared" si="18"/>
        <v>NO</v>
      </c>
      <c r="AJ165" s="75" t="str">
        <f t="shared" si="19"/>
        <v>NO</v>
      </c>
    </row>
    <row r="166" spans="1:36" s="67" customFormat="1" ht="24.95" customHeight="1">
      <c r="A166" s="50"/>
      <c r="B166" s="51"/>
      <c r="C166" s="52"/>
      <c r="D166" s="74"/>
      <c r="E166" s="52"/>
      <c r="F166" s="53"/>
      <c r="G166" s="53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77"/>
      <c r="W166" s="101"/>
      <c r="X166" s="55"/>
      <c r="Y166" s="55"/>
      <c r="Z166" s="55"/>
      <c r="AA166" s="55"/>
      <c r="AB166" s="55"/>
      <c r="AC166" s="55"/>
      <c r="AD166" s="57"/>
      <c r="AE166" s="73" t="str">
        <f t="shared" si="14"/>
        <v>NO</v>
      </c>
      <c r="AF166" s="73" t="str">
        <f t="shared" si="15"/>
        <v>NO</v>
      </c>
      <c r="AG166" s="73" t="str">
        <f t="shared" si="16"/>
        <v>NO</v>
      </c>
      <c r="AH166" s="75" t="str">
        <f t="shared" si="17"/>
        <v>NO</v>
      </c>
      <c r="AI166" s="75" t="str">
        <f t="shared" si="18"/>
        <v>NO</v>
      </c>
      <c r="AJ166" s="75" t="str">
        <f t="shared" si="19"/>
        <v>NO</v>
      </c>
    </row>
    <row r="167" spans="1:36" s="67" customFormat="1" ht="24.95" customHeight="1">
      <c r="A167" s="50"/>
      <c r="B167" s="51"/>
      <c r="C167" s="52"/>
      <c r="D167" s="74"/>
      <c r="E167" s="52"/>
      <c r="F167" s="53"/>
      <c r="G167" s="53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77"/>
      <c r="W167" s="101"/>
      <c r="X167" s="55"/>
      <c r="Y167" s="55"/>
      <c r="Z167" s="55"/>
      <c r="AA167" s="55"/>
      <c r="AB167" s="55"/>
      <c r="AC167" s="55"/>
      <c r="AD167" s="57"/>
      <c r="AE167" s="73" t="str">
        <f t="shared" si="14"/>
        <v>NO</v>
      </c>
      <c r="AF167" s="73" t="str">
        <f t="shared" si="15"/>
        <v>NO</v>
      </c>
      <c r="AG167" s="73" t="str">
        <f t="shared" si="16"/>
        <v>NO</v>
      </c>
      <c r="AH167" s="75" t="str">
        <f t="shared" si="17"/>
        <v>NO</v>
      </c>
      <c r="AI167" s="75" t="str">
        <f t="shared" si="18"/>
        <v>NO</v>
      </c>
      <c r="AJ167" s="75" t="str">
        <f t="shared" si="19"/>
        <v>NO</v>
      </c>
    </row>
    <row r="168" spans="1:36" s="67" customFormat="1" ht="24.95" customHeight="1">
      <c r="A168" s="50"/>
      <c r="B168" s="51"/>
      <c r="C168" s="52"/>
      <c r="D168" s="74"/>
      <c r="E168" s="52"/>
      <c r="F168" s="53"/>
      <c r="G168" s="53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77"/>
      <c r="W168" s="101"/>
      <c r="X168" s="55"/>
      <c r="Y168" s="55"/>
      <c r="Z168" s="55"/>
      <c r="AA168" s="55"/>
      <c r="AB168" s="55"/>
      <c r="AC168" s="55"/>
      <c r="AD168" s="57"/>
      <c r="AE168" s="73" t="str">
        <f t="shared" si="14"/>
        <v>NO</v>
      </c>
      <c r="AF168" s="73" t="str">
        <f t="shared" si="15"/>
        <v>NO</v>
      </c>
      <c r="AG168" s="73" t="str">
        <f t="shared" si="16"/>
        <v>NO</v>
      </c>
      <c r="AH168" s="75" t="str">
        <f t="shared" si="17"/>
        <v>NO</v>
      </c>
      <c r="AI168" s="75" t="str">
        <f t="shared" si="18"/>
        <v>NO</v>
      </c>
      <c r="AJ168" s="75" t="str">
        <f t="shared" si="19"/>
        <v>NO</v>
      </c>
    </row>
    <row r="169" spans="1:36" s="67" customFormat="1" ht="24.95" customHeight="1">
      <c r="A169" s="50"/>
      <c r="B169" s="51"/>
      <c r="C169" s="52"/>
      <c r="D169" s="74"/>
      <c r="E169" s="52"/>
      <c r="F169" s="53"/>
      <c r="G169" s="53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77"/>
      <c r="W169" s="101"/>
      <c r="X169" s="55"/>
      <c r="Y169" s="55"/>
      <c r="Z169" s="55"/>
      <c r="AA169" s="55"/>
      <c r="AB169" s="55"/>
      <c r="AC169" s="55"/>
      <c r="AD169" s="57"/>
      <c r="AE169" s="73" t="str">
        <f t="shared" si="14"/>
        <v>NO</v>
      </c>
      <c r="AF169" s="73" t="str">
        <f t="shared" si="15"/>
        <v>NO</v>
      </c>
      <c r="AG169" s="73" t="str">
        <f t="shared" si="16"/>
        <v>NO</v>
      </c>
      <c r="AH169" s="75" t="str">
        <f t="shared" si="17"/>
        <v>NO</v>
      </c>
      <c r="AI169" s="75" t="str">
        <f t="shared" si="18"/>
        <v>NO</v>
      </c>
      <c r="AJ169" s="75" t="str">
        <f t="shared" si="19"/>
        <v>NO</v>
      </c>
    </row>
    <row r="170" spans="1:36" s="67" customFormat="1" ht="24.95" customHeight="1">
      <c r="A170" s="50"/>
      <c r="B170" s="51"/>
      <c r="C170" s="52"/>
      <c r="D170" s="74"/>
      <c r="E170" s="52"/>
      <c r="F170" s="53"/>
      <c r="G170" s="53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77"/>
      <c r="W170" s="101"/>
      <c r="X170" s="55"/>
      <c r="Y170" s="55"/>
      <c r="Z170" s="55"/>
      <c r="AA170" s="55"/>
      <c r="AB170" s="55"/>
      <c r="AC170" s="55"/>
      <c r="AD170" s="57"/>
      <c r="AE170" s="73" t="str">
        <f t="shared" si="14"/>
        <v>NO</v>
      </c>
      <c r="AF170" s="73" t="str">
        <f t="shared" si="15"/>
        <v>NO</v>
      </c>
      <c r="AG170" s="73" t="str">
        <f t="shared" si="16"/>
        <v>NO</v>
      </c>
      <c r="AH170" s="75" t="str">
        <f t="shared" si="17"/>
        <v>NO</v>
      </c>
      <c r="AI170" s="75" t="str">
        <f t="shared" si="18"/>
        <v>NO</v>
      </c>
      <c r="AJ170" s="75" t="str">
        <f t="shared" si="19"/>
        <v>NO</v>
      </c>
    </row>
    <row r="171" spans="1:36" s="67" customFormat="1" ht="24.95" customHeight="1">
      <c r="A171" s="50"/>
      <c r="B171" s="51"/>
      <c r="C171" s="52"/>
      <c r="D171" s="74"/>
      <c r="E171" s="52"/>
      <c r="F171" s="53"/>
      <c r="G171" s="53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77"/>
      <c r="W171" s="101"/>
      <c r="X171" s="55"/>
      <c r="Y171" s="55"/>
      <c r="Z171" s="55"/>
      <c r="AA171" s="55"/>
      <c r="AB171" s="55"/>
      <c r="AC171" s="55"/>
      <c r="AD171" s="57"/>
      <c r="AE171" s="73" t="str">
        <f t="shared" si="14"/>
        <v>NO</v>
      </c>
      <c r="AF171" s="73" t="str">
        <f t="shared" si="15"/>
        <v>NO</v>
      </c>
      <c r="AG171" s="73" t="str">
        <f t="shared" si="16"/>
        <v>NO</v>
      </c>
      <c r="AH171" s="75" t="str">
        <f t="shared" si="17"/>
        <v>NO</v>
      </c>
      <c r="AI171" s="75" t="str">
        <f t="shared" si="18"/>
        <v>NO</v>
      </c>
      <c r="AJ171" s="75" t="str">
        <f t="shared" si="19"/>
        <v>NO</v>
      </c>
    </row>
    <row r="172" spans="1:36" s="67" customFormat="1" ht="24.95" customHeight="1">
      <c r="A172" s="50"/>
      <c r="B172" s="51"/>
      <c r="C172" s="52"/>
      <c r="D172" s="74"/>
      <c r="E172" s="52"/>
      <c r="F172" s="53"/>
      <c r="G172" s="53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77"/>
      <c r="W172" s="101"/>
      <c r="X172" s="55"/>
      <c r="Y172" s="55"/>
      <c r="Z172" s="55"/>
      <c r="AA172" s="55"/>
      <c r="AB172" s="55"/>
      <c r="AC172" s="55"/>
      <c r="AD172" s="57"/>
      <c r="AE172" s="73" t="str">
        <f t="shared" si="14"/>
        <v>NO</v>
      </c>
      <c r="AF172" s="73" t="str">
        <f t="shared" si="15"/>
        <v>NO</v>
      </c>
      <c r="AG172" s="73" t="str">
        <f t="shared" si="16"/>
        <v>NO</v>
      </c>
      <c r="AH172" s="75" t="str">
        <f t="shared" si="17"/>
        <v>NO</v>
      </c>
      <c r="AI172" s="75" t="str">
        <f t="shared" si="18"/>
        <v>NO</v>
      </c>
      <c r="AJ172" s="75" t="str">
        <f t="shared" si="19"/>
        <v>NO</v>
      </c>
    </row>
    <row r="173" spans="1:36" s="67" customFormat="1" ht="24.95" customHeight="1">
      <c r="A173" s="50"/>
      <c r="B173" s="51"/>
      <c r="C173" s="52"/>
      <c r="D173" s="74"/>
      <c r="E173" s="52"/>
      <c r="F173" s="53"/>
      <c r="G173" s="53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77"/>
      <c r="W173" s="101"/>
      <c r="X173" s="55"/>
      <c r="Y173" s="55"/>
      <c r="Z173" s="55"/>
      <c r="AA173" s="55"/>
      <c r="AB173" s="55"/>
      <c r="AC173" s="55"/>
      <c r="AD173" s="57"/>
      <c r="AE173" s="73" t="str">
        <f t="shared" si="14"/>
        <v>NO</v>
      </c>
      <c r="AF173" s="73" t="str">
        <f t="shared" si="15"/>
        <v>NO</v>
      </c>
      <c r="AG173" s="73" t="str">
        <f t="shared" si="16"/>
        <v>NO</v>
      </c>
      <c r="AH173" s="75" t="str">
        <f t="shared" si="17"/>
        <v>NO</v>
      </c>
      <c r="AI173" s="75" t="str">
        <f t="shared" si="18"/>
        <v>NO</v>
      </c>
      <c r="AJ173" s="75" t="str">
        <f t="shared" si="19"/>
        <v>NO</v>
      </c>
    </row>
    <row r="174" spans="1:36" s="67" customFormat="1" ht="24.95" customHeight="1">
      <c r="A174" s="50"/>
      <c r="B174" s="51"/>
      <c r="C174" s="52"/>
      <c r="D174" s="74"/>
      <c r="E174" s="52"/>
      <c r="F174" s="53"/>
      <c r="G174" s="53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77"/>
      <c r="W174" s="101"/>
      <c r="X174" s="55"/>
      <c r="Y174" s="55"/>
      <c r="Z174" s="55"/>
      <c r="AA174" s="55"/>
      <c r="AB174" s="55"/>
      <c r="AC174" s="55"/>
      <c r="AD174" s="57"/>
      <c r="AE174" s="73" t="str">
        <f t="shared" si="14"/>
        <v>NO</v>
      </c>
      <c r="AF174" s="73" t="str">
        <f t="shared" si="15"/>
        <v>NO</v>
      </c>
      <c r="AG174" s="73" t="str">
        <f t="shared" si="16"/>
        <v>NO</v>
      </c>
      <c r="AH174" s="75" t="str">
        <f t="shared" si="17"/>
        <v>NO</v>
      </c>
      <c r="AI174" s="75" t="str">
        <f t="shared" si="18"/>
        <v>NO</v>
      </c>
      <c r="AJ174" s="75" t="str">
        <f t="shared" si="19"/>
        <v>NO</v>
      </c>
    </row>
    <row r="175" spans="1:36" s="67" customFormat="1" ht="24.95" customHeight="1">
      <c r="A175" s="50"/>
      <c r="B175" s="51"/>
      <c r="C175" s="52"/>
      <c r="D175" s="74"/>
      <c r="E175" s="52"/>
      <c r="F175" s="53"/>
      <c r="G175" s="53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77"/>
      <c r="W175" s="101"/>
      <c r="X175" s="55"/>
      <c r="Y175" s="55"/>
      <c r="Z175" s="55"/>
      <c r="AA175" s="55"/>
      <c r="AB175" s="55"/>
      <c r="AC175" s="55"/>
      <c r="AD175" s="57"/>
      <c r="AE175" s="73" t="str">
        <f t="shared" si="14"/>
        <v>NO</v>
      </c>
      <c r="AF175" s="73" t="str">
        <f t="shared" si="15"/>
        <v>NO</v>
      </c>
      <c r="AG175" s="73" t="str">
        <f t="shared" si="16"/>
        <v>NO</v>
      </c>
      <c r="AH175" s="75" t="str">
        <f t="shared" si="17"/>
        <v>NO</v>
      </c>
      <c r="AI175" s="75" t="str">
        <f t="shared" si="18"/>
        <v>NO</v>
      </c>
      <c r="AJ175" s="75" t="str">
        <f t="shared" si="19"/>
        <v>NO</v>
      </c>
    </row>
    <row r="176" spans="1:36" s="67" customFormat="1" ht="24.95" customHeight="1">
      <c r="A176" s="50"/>
      <c r="B176" s="51"/>
      <c r="C176" s="52"/>
      <c r="D176" s="74"/>
      <c r="E176" s="52"/>
      <c r="F176" s="53"/>
      <c r="G176" s="53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77"/>
      <c r="W176" s="101"/>
      <c r="X176" s="55"/>
      <c r="Y176" s="55"/>
      <c r="Z176" s="55"/>
      <c r="AA176" s="55"/>
      <c r="AB176" s="55"/>
      <c r="AC176" s="55"/>
      <c r="AD176" s="57"/>
      <c r="AE176" s="73" t="str">
        <f t="shared" si="14"/>
        <v>NO</v>
      </c>
      <c r="AF176" s="73" t="str">
        <f t="shared" si="15"/>
        <v>NO</v>
      </c>
      <c r="AG176" s="73" t="str">
        <f t="shared" si="16"/>
        <v>NO</v>
      </c>
      <c r="AH176" s="75" t="str">
        <f t="shared" si="17"/>
        <v>NO</v>
      </c>
      <c r="AI176" s="75" t="str">
        <f t="shared" si="18"/>
        <v>NO</v>
      </c>
      <c r="AJ176" s="75" t="str">
        <f t="shared" si="19"/>
        <v>NO</v>
      </c>
    </row>
    <row r="177" spans="1:36" s="67" customFormat="1" ht="24.95" customHeight="1">
      <c r="A177" s="50"/>
      <c r="B177" s="51"/>
      <c r="C177" s="52"/>
      <c r="D177" s="74"/>
      <c r="E177" s="52"/>
      <c r="F177" s="53"/>
      <c r="G177" s="53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77"/>
      <c r="W177" s="101"/>
      <c r="X177" s="55"/>
      <c r="Y177" s="55"/>
      <c r="Z177" s="55"/>
      <c r="AA177" s="55"/>
      <c r="AB177" s="55"/>
      <c r="AC177" s="55"/>
      <c r="AD177" s="57"/>
      <c r="AE177" s="73" t="str">
        <f t="shared" si="14"/>
        <v>NO</v>
      </c>
      <c r="AF177" s="73" t="str">
        <f t="shared" si="15"/>
        <v>NO</v>
      </c>
      <c r="AG177" s="73" t="str">
        <f t="shared" si="16"/>
        <v>NO</v>
      </c>
      <c r="AH177" s="75" t="str">
        <f t="shared" si="17"/>
        <v>NO</v>
      </c>
      <c r="AI177" s="75" t="str">
        <f t="shared" si="18"/>
        <v>NO</v>
      </c>
      <c r="AJ177" s="75" t="str">
        <f t="shared" si="19"/>
        <v>NO</v>
      </c>
    </row>
    <row r="178" spans="1:36" s="67" customFormat="1" ht="24.95" customHeight="1">
      <c r="A178" s="50"/>
      <c r="B178" s="51"/>
      <c r="C178" s="52"/>
      <c r="D178" s="74"/>
      <c r="E178" s="52"/>
      <c r="F178" s="53"/>
      <c r="G178" s="53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77"/>
      <c r="W178" s="101"/>
      <c r="X178" s="55"/>
      <c r="Y178" s="55"/>
      <c r="Z178" s="55"/>
      <c r="AA178" s="55"/>
      <c r="AB178" s="55"/>
      <c r="AC178" s="55"/>
      <c r="AD178" s="57"/>
      <c r="AE178" s="73" t="str">
        <f t="shared" si="14"/>
        <v>NO</v>
      </c>
      <c r="AF178" s="73" t="str">
        <f t="shared" si="15"/>
        <v>NO</v>
      </c>
      <c r="AG178" s="73" t="str">
        <f t="shared" si="16"/>
        <v>NO</v>
      </c>
      <c r="AH178" s="75" t="str">
        <f t="shared" si="17"/>
        <v>NO</v>
      </c>
      <c r="AI178" s="75" t="str">
        <f t="shared" si="18"/>
        <v>NO</v>
      </c>
      <c r="AJ178" s="75" t="str">
        <f t="shared" si="19"/>
        <v>NO</v>
      </c>
    </row>
    <row r="179" spans="1:36" s="67" customFormat="1" ht="24.95" customHeight="1">
      <c r="A179" s="50"/>
      <c r="B179" s="51"/>
      <c r="C179" s="52"/>
      <c r="D179" s="74"/>
      <c r="E179" s="52"/>
      <c r="F179" s="53"/>
      <c r="G179" s="53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77"/>
      <c r="W179" s="101"/>
      <c r="X179" s="55"/>
      <c r="Y179" s="55"/>
      <c r="Z179" s="55"/>
      <c r="AA179" s="55"/>
      <c r="AB179" s="55"/>
      <c r="AC179" s="55"/>
      <c r="AD179" s="57"/>
      <c r="AE179" s="73" t="str">
        <f t="shared" si="14"/>
        <v>NO</v>
      </c>
      <c r="AF179" s="73" t="str">
        <f t="shared" si="15"/>
        <v>NO</v>
      </c>
      <c r="AG179" s="73" t="str">
        <f t="shared" si="16"/>
        <v>NO</v>
      </c>
      <c r="AH179" s="75" t="str">
        <f t="shared" si="17"/>
        <v>NO</v>
      </c>
      <c r="AI179" s="75" t="str">
        <f t="shared" si="18"/>
        <v>NO</v>
      </c>
      <c r="AJ179" s="75" t="str">
        <f t="shared" si="19"/>
        <v>NO</v>
      </c>
    </row>
    <row r="180" spans="1:36" s="67" customFormat="1" ht="24.95" customHeight="1">
      <c r="A180" s="50"/>
      <c r="B180" s="51"/>
      <c r="C180" s="52"/>
      <c r="D180" s="74"/>
      <c r="E180" s="52"/>
      <c r="F180" s="53"/>
      <c r="G180" s="53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77"/>
      <c r="W180" s="101"/>
      <c r="X180" s="55"/>
      <c r="Y180" s="55"/>
      <c r="Z180" s="55"/>
      <c r="AA180" s="55"/>
      <c r="AB180" s="55"/>
      <c r="AC180" s="55"/>
      <c r="AD180" s="57"/>
      <c r="AE180" s="73" t="str">
        <f t="shared" si="14"/>
        <v>NO</v>
      </c>
      <c r="AF180" s="73" t="str">
        <f t="shared" si="15"/>
        <v>NO</v>
      </c>
      <c r="AG180" s="73" t="str">
        <f t="shared" si="16"/>
        <v>NO</v>
      </c>
      <c r="AH180" s="75" t="str">
        <f t="shared" si="17"/>
        <v>NO</v>
      </c>
      <c r="AI180" s="75" t="str">
        <f t="shared" si="18"/>
        <v>NO</v>
      </c>
      <c r="AJ180" s="75" t="str">
        <f t="shared" si="19"/>
        <v>NO</v>
      </c>
    </row>
    <row r="181" spans="1:36" s="67" customFormat="1" ht="24.95" customHeight="1">
      <c r="A181" s="50"/>
      <c r="B181" s="51"/>
      <c r="C181" s="52"/>
      <c r="D181" s="74"/>
      <c r="E181" s="52"/>
      <c r="F181" s="53"/>
      <c r="G181" s="53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77"/>
      <c r="W181" s="101"/>
      <c r="X181" s="55"/>
      <c r="Y181" s="55"/>
      <c r="Z181" s="55"/>
      <c r="AA181" s="55"/>
      <c r="AB181" s="55"/>
      <c r="AC181" s="55"/>
      <c r="AD181" s="57"/>
      <c r="AE181" s="73" t="str">
        <f t="shared" si="14"/>
        <v>NO</v>
      </c>
      <c r="AF181" s="73" t="str">
        <f t="shared" si="15"/>
        <v>NO</v>
      </c>
      <c r="AG181" s="73" t="str">
        <f t="shared" si="16"/>
        <v>NO</v>
      </c>
      <c r="AH181" s="75" t="str">
        <f t="shared" si="17"/>
        <v>NO</v>
      </c>
      <c r="AI181" s="75" t="str">
        <f t="shared" si="18"/>
        <v>NO</v>
      </c>
      <c r="AJ181" s="75" t="str">
        <f t="shared" si="19"/>
        <v>NO</v>
      </c>
    </row>
    <row r="182" spans="1:36" s="67" customFormat="1" ht="24.95" customHeight="1">
      <c r="A182" s="50"/>
      <c r="B182" s="51"/>
      <c r="C182" s="52"/>
      <c r="D182" s="74"/>
      <c r="E182" s="52"/>
      <c r="F182" s="53"/>
      <c r="G182" s="53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77"/>
      <c r="W182" s="101"/>
      <c r="X182" s="55"/>
      <c r="Y182" s="55"/>
      <c r="Z182" s="55"/>
      <c r="AA182" s="55"/>
      <c r="AB182" s="55"/>
      <c r="AC182" s="55"/>
      <c r="AD182" s="57"/>
      <c r="AE182" s="73" t="str">
        <f t="shared" si="14"/>
        <v>NO</v>
      </c>
      <c r="AF182" s="73" t="str">
        <f t="shared" si="15"/>
        <v>NO</v>
      </c>
      <c r="AG182" s="73" t="str">
        <f t="shared" si="16"/>
        <v>NO</v>
      </c>
      <c r="AH182" s="75" t="str">
        <f t="shared" si="17"/>
        <v>NO</v>
      </c>
      <c r="AI182" s="75" t="str">
        <f t="shared" si="18"/>
        <v>NO</v>
      </c>
      <c r="AJ182" s="75" t="str">
        <f t="shared" si="19"/>
        <v>NO</v>
      </c>
    </row>
    <row r="183" spans="1:36" s="67" customFormat="1" ht="24.95" customHeight="1">
      <c r="A183" s="50"/>
      <c r="B183" s="51"/>
      <c r="C183" s="52"/>
      <c r="D183" s="74"/>
      <c r="E183" s="52"/>
      <c r="F183" s="53"/>
      <c r="G183" s="53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77"/>
      <c r="W183" s="101"/>
      <c r="X183" s="55"/>
      <c r="Y183" s="55"/>
      <c r="Z183" s="55"/>
      <c r="AA183" s="55"/>
      <c r="AB183" s="55"/>
      <c r="AC183" s="55"/>
      <c r="AD183" s="57"/>
      <c r="AE183" s="73" t="str">
        <f t="shared" si="14"/>
        <v>NO</v>
      </c>
      <c r="AF183" s="73" t="str">
        <f t="shared" si="15"/>
        <v>NO</v>
      </c>
      <c r="AG183" s="73" t="str">
        <f t="shared" si="16"/>
        <v>NO</v>
      </c>
      <c r="AH183" s="75" t="str">
        <f t="shared" si="17"/>
        <v>NO</v>
      </c>
      <c r="AI183" s="75" t="str">
        <f t="shared" si="18"/>
        <v>NO</v>
      </c>
      <c r="AJ183" s="75" t="str">
        <f t="shared" si="19"/>
        <v>NO</v>
      </c>
    </row>
    <row r="184" spans="1:36" s="67" customFormat="1" ht="24.95" customHeight="1">
      <c r="A184" s="50"/>
      <c r="B184" s="51"/>
      <c r="C184" s="52"/>
      <c r="D184" s="74"/>
      <c r="E184" s="52"/>
      <c r="F184" s="53"/>
      <c r="G184" s="53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77"/>
      <c r="W184" s="101"/>
      <c r="X184" s="55"/>
      <c r="Y184" s="55"/>
      <c r="Z184" s="55"/>
      <c r="AA184" s="55"/>
      <c r="AB184" s="55"/>
      <c r="AC184" s="55"/>
      <c r="AD184" s="57"/>
      <c r="AE184" s="73" t="str">
        <f t="shared" si="14"/>
        <v>NO</v>
      </c>
      <c r="AF184" s="73" t="str">
        <f t="shared" si="15"/>
        <v>NO</v>
      </c>
      <c r="AG184" s="73" t="str">
        <f t="shared" si="16"/>
        <v>NO</v>
      </c>
      <c r="AH184" s="75" t="str">
        <f t="shared" si="17"/>
        <v>NO</v>
      </c>
      <c r="AI184" s="75" t="str">
        <f t="shared" si="18"/>
        <v>NO</v>
      </c>
      <c r="AJ184" s="75" t="str">
        <f t="shared" si="19"/>
        <v>NO</v>
      </c>
    </row>
    <row r="185" spans="1:36" s="67" customFormat="1" ht="24.95" customHeight="1">
      <c r="A185" s="50"/>
      <c r="B185" s="51"/>
      <c r="C185" s="52"/>
      <c r="D185" s="74"/>
      <c r="E185" s="52"/>
      <c r="F185" s="53"/>
      <c r="G185" s="53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77"/>
      <c r="W185" s="101"/>
      <c r="X185" s="55"/>
      <c r="Y185" s="55"/>
      <c r="Z185" s="55"/>
      <c r="AA185" s="55"/>
      <c r="AB185" s="55"/>
      <c r="AC185" s="55"/>
      <c r="AD185" s="57"/>
      <c r="AE185" s="73" t="str">
        <f t="shared" si="14"/>
        <v>NO</v>
      </c>
      <c r="AF185" s="73" t="str">
        <f t="shared" si="15"/>
        <v>NO</v>
      </c>
      <c r="AG185" s="73" t="str">
        <f t="shared" si="16"/>
        <v>NO</v>
      </c>
      <c r="AH185" s="75" t="str">
        <f t="shared" si="17"/>
        <v>NO</v>
      </c>
      <c r="AI185" s="75" t="str">
        <f t="shared" si="18"/>
        <v>NO</v>
      </c>
      <c r="AJ185" s="75" t="str">
        <f t="shared" si="19"/>
        <v>NO</v>
      </c>
    </row>
    <row r="186" spans="1:36" s="67" customFormat="1" ht="24.95" customHeight="1">
      <c r="A186" s="50"/>
      <c r="B186" s="51"/>
      <c r="C186" s="52"/>
      <c r="D186" s="74"/>
      <c r="E186" s="52"/>
      <c r="F186" s="53"/>
      <c r="G186" s="53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77"/>
      <c r="W186" s="101"/>
      <c r="X186" s="55"/>
      <c r="Y186" s="55"/>
      <c r="Z186" s="55"/>
      <c r="AA186" s="55"/>
      <c r="AB186" s="55"/>
      <c r="AC186" s="55"/>
      <c r="AD186" s="57"/>
      <c r="AE186" s="73" t="str">
        <f t="shared" si="14"/>
        <v>NO</v>
      </c>
      <c r="AF186" s="73" t="str">
        <f t="shared" si="15"/>
        <v>NO</v>
      </c>
      <c r="AG186" s="73" t="str">
        <f t="shared" si="16"/>
        <v>NO</v>
      </c>
      <c r="AH186" s="75" t="str">
        <f t="shared" si="17"/>
        <v>NO</v>
      </c>
      <c r="AI186" s="75" t="str">
        <f t="shared" si="18"/>
        <v>NO</v>
      </c>
      <c r="AJ186" s="75" t="str">
        <f t="shared" si="19"/>
        <v>NO</v>
      </c>
    </row>
    <row r="187" spans="1:36" s="67" customFormat="1" ht="24.95" customHeight="1">
      <c r="A187" s="50"/>
      <c r="B187" s="51"/>
      <c r="C187" s="52"/>
      <c r="D187" s="74"/>
      <c r="E187" s="52"/>
      <c r="F187" s="53"/>
      <c r="G187" s="53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77"/>
      <c r="W187" s="101"/>
      <c r="X187" s="55"/>
      <c r="Y187" s="55"/>
      <c r="Z187" s="55"/>
      <c r="AA187" s="55"/>
      <c r="AB187" s="55"/>
      <c r="AC187" s="55"/>
      <c r="AD187" s="57"/>
      <c r="AE187" s="73" t="str">
        <f t="shared" si="14"/>
        <v>NO</v>
      </c>
      <c r="AF187" s="73" t="str">
        <f t="shared" si="15"/>
        <v>NO</v>
      </c>
      <c r="AG187" s="73" t="str">
        <f t="shared" si="16"/>
        <v>NO</v>
      </c>
      <c r="AH187" s="75" t="str">
        <f t="shared" si="17"/>
        <v>NO</v>
      </c>
      <c r="AI187" s="75" t="str">
        <f t="shared" si="18"/>
        <v>NO</v>
      </c>
      <c r="AJ187" s="75" t="str">
        <f t="shared" si="19"/>
        <v>NO</v>
      </c>
    </row>
    <row r="188" spans="1:36" s="67" customFormat="1" ht="24.95" customHeight="1">
      <c r="A188" s="50"/>
      <c r="B188" s="51"/>
      <c r="C188" s="52"/>
      <c r="D188" s="74"/>
      <c r="E188" s="52"/>
      <c r="F188" s="53"/>
      <c r="G188" s="53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77"/>
      <c r="W188" s="101"/>
      <c r="X188" s="55"/>
      <c r="Y188" s="55"/>
      <c r="Z188" s="55"/>
      <c r="AA188" s="55"/>
      <c r="AB188" s="55"/>
      <c r="AC188" s="55"/>
      <c r="AD188" s="57"/>
      <c r="AE188" s="73" t="str">
        <f t="shared" si="14"/>
        <v>NO</v>
      </c>
      <c r="AF188" s="73" t="str">
        <f t="shared" si="15"/>
        <v>NO</v>
      </c>
      <c r="AG188" s="73" t="str">
        <f t="shared" si="16"/>
        <v>NO</v>
      </c>
      <c r="AH188" s="75" t="str">
        <f t="shared" si="17"/>
        <v>NO</v>
      </c>
      <c r="AI188" s="75" t="str">
        <f t="shared" si="18"/>
        <v>NO</v>
      </c>
      <c r="AJ188" s="75" t="str">
        <f t="shared" si="19"/>
        <v>NO</v>
      </c>
    </row>
    <row r="189" spans="1:36" s="67" customFormat="1" ht="24.95" customHeight="1">
      <c r="A189" s="50"/>
      <c r="B189" s="51"/>
      <c r="C189" s="52"/>
      <c r="D189" s="74"/>
      <c r="E189" s="52"/>
      <c r="F189" s="53"/>
      <c r="G189" s="53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77"/>
      <c r="W189" s="101"/>
      <c r="X189" s="55"/>
      <c r="Y189" s="55"/>
      <c r="Z189" s="55"/>
      <c r="AA189" s="55"/>
      <c r="AB189" s="55"/>
      <c r="AC189" s="55"/>
      <c r="AD189" s="57"/>
      <c r="AE189" s="73" t="str">
        <f t="shared" si="14"/>
        <v>NO</v>
      </c>
      <c r="AF189" s="73" t="str">
        <f t="shared" si="15"/>
        <v>NO</v>
      </c>
      <c r="AG189" s="73" t="str">
        <f t="shared" si="16"/>
        <v>NO</v>
      </c>
      <c r="AH189" s="75" t="str">
        <f t="shared" si="17"/>
        <v>NO</v>
      </c>
      <c r="AI189" s="75" t="str">
        <f t="shared" si="18"/>
        <v>NO</v>
      </c>
      <c r="AJ189" s="75" t="str">
        <f t="shared" si="19"/>
        <v>NO</v>
      </c>
    </row>
    <row r="190" spans="1:36" s="67" customFormat="1" ht="24.95" customHeight="1">
      <c r="A190" s="50"/>
      <c r="B190" s="51"/>
      <c r="C190" s="52"/>
      <c r="D190" s="74"/>
      <c r="E190" s="52"/>
      <c r="F190" s="53"/>
      <c r="G190" s="53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77"/>
      <c r="W190" s="101"/>
      <c r="X190" s="55"/>
      <c r="Y190" s="55"/>
      <c r="Z190" s="55"/>
      <c r="AA190" s="55"/>
      <c r="AB190" s="55"/>
      <c r="AC190" s="55"/>
      <c r="AD190" s="57"/>
      <c r="AE190" s="73" t="str">
        <f t="shared" si="14"/>
        <v>NO</v>
      </c>
      <c r="AF190" s="73" t="str">
        <f t="shared" si="15"/>
        <v>NO</v>
      </c>
      <c r="AG190" s="73" t="str">
        <f t="shared" si="16"/>
        <v>NO</v>
      </c>
      <c r="AH190" s="75" t="str">
        <f t="shared" si="17"/>
        <v>NO</v>
      </c>
      <c r="AI190" s="75" t="str">
        <f t="shared" si="18"/>
        <v>NO</v>
      </c>
      <c r="AJ190" s="75" t="str">
        <f t="shared" si="19"/>
        <v>NO</v>
      </c>
    </row>
    <row r="191" spans="1:36" s="67" customFormat="1" ht="24.95" customHeight="1">
      <c r="A191" s="50"/>
      <c r="B191" s="51"/>
      <c r="C191" s="52"/>
      <c r="D191" s="74"/>
      <c r="E191" s="52"/>
      <c r="F191" s="53"/>
      <c r="G191" s="53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77"/>
      <c r="W191" s="101"/>
      <c r="X191" s="55"/>
      <c r="Y191" s="55"/>
      <c r="Z191" s="55"/>
      <c r="AA191" s="55"/>
      <c r="AB191" s="55"/>
      <c r="AC191" s="55"/>
      <c r="AD191" s="57"/>
      <c r="AE191" s="73" t="str">
        <f t="shared" si="14"/>
        <v>NO</v>
      </c>
      <c r="AF191" s="73" t="str">
        <f t="shared" si="15"/>
        <v>NO</v>
      </c>
      <c r="AG191" s="73" t="str">
        <f t="shared" si="16"/>
        <v>NO</v>
      </c>
      <c r="AH191" s="75" t="str">
        <f t="shared" si="17"/>
        <v>NO</v>
      </c>
      <c r="AI191" s="75" t="str">
        <f t="shared" si="18"/>
        <v>NO</v>
      </c>
      <c r="AJ191" s="75" t="str">
        <f t="shared" si="19"/>
        <v>NO</v>
      </c>
    </row>
    <row r="192" spans="1:36" s="67" customFormat="1" ht="24.95" customHeight="1">
      <c r="A192" s="50"/>
      <c r="B192" s="51"/>
      <c r="C192" s="52"/>
      <c r="D192" s="74"/>
      <c r="E192" s="52"/>
      <c r="F192" s="53"/>
      <c r="G192" s="53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77"/>
      <c r="W192" s="101"/>
      <c r="X192" s="55"/>
      <c r="Y192" s="55"/>
      <c r="Z192" s="55"/>
      <c r="AA192" s="55"/>
      <c r="AB192" s="55"/>
      <c r="AC192" s="55"/>
      <c r="AD192" s="57"/>
      <c r="AE192" s="73" t="str">
        <f t="shared" si="14"/>
        <v>NO</v>
      </c>
      <c r="AF192" s="73" t="str">
        <f t="shared" si="15"/>
        <v>NO</v>
      </c>
      <c r="AG192" s="73" t="str">
        <f t="shared" si="16"/>
        <v>NO</v>
      </c>
      <c r="AH192" s="75" t="str">
        <f t="shared" si="17"/>
        <v>NO</v>
      </c>
      <c r="AI192" s="75" t="str">
        <f t="shared" si="18"/>
        <v>NO</v>
      </c>
      <c r="AJ192" s="75" t="str">
        <f t="shared" si="19"/>
        <v>NO</v>
      </c>
    </row>
    <row r="193" spans="1:149" s="67" customFormat="1" ht="24.95" customHeight="1">
      <c r="A193" s="50"/>
      <c r="B193" s="51"/>
      <c r="C193" s="52"/>
      <c r="D193" s="74"/>
      <c r="E193" s="52"/>
      <c r="F193" s="53"/>
      <c r="G193" s="53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77"/>
      <c r="W193" s="101"/>
      <c r="X193" s="55"/>
      <c r="Y193" s="55"/>
      <c r="Z193" s="55"/>
      <c r="AA193" s="55"/>
      <c r="AB193" s="55"/>
      <c r="AC193" s="55"/>
      <c r="AD193" s="57"/>
      <c r="AE193" s="73" t="str">
        <f t="shared" si="14"/>
        <v>NO</v>
      </c>
      <c r="AF193" s="73" t="str">
        <f t="shared" si="15"/>
        <v>NO</v>
      </c>
      <c r="AG193" s="73" t="str">
        <f t="shared" si="16"/>
        <v>NO</v>
      </c>
      <c r="AH193" s="75" t="str">
        <f t="shared" si="17"/>
        <v>NO</v>
      </c>
      <c r="AI193" s="75" t="str">
        <f t="shared" si="18"/>
        <v>NO</v>
      </c>
      <c r="AJ193" s="75" t="str">
        <f t="shared" si="19"/>
        <v>NO</v>
      </c>
    </row>
    <row r="194" spans="1:149" s="67" customFormat="1" ht="24.95" customHeight="1">
      <c r="A194" s="50"/>
      <c r="B194" s="51"/>
      <c r="C194" s="52"/>
      <c r="D194" s="74"/>
      <c r="E194" s="52"/>
      <c r="F194" s="53"/>
      <c r="G194" s="53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77"/>
      <c r="W194" s="101"/>
      <c r="X194" s="55"/>
      <c r="Y194" s="55"/>
      <c r="Z194" s="55"/>
      <c r="AA194" s="55"/>
      <c r="AB194" s="55"/>
      <c r="AC194" s="55"/>
      <c r="AD194" s="57"/>
      <c r="AE194" s="73" t="str">
        <f t="shared" si="14"/>
        <v>NO</v>
      </c>
      <c r="AF194" s="73" t="str">
        <f t="shared" si="15"/>
        <v>NO</v>
      </c>
      <c r="AG194" s="73" t="str">
        <f t="shared" si="16"/>
        <v>NO</v>
      </c>
      <c r="AH194" s="75" t="str">
        <f t="shared" si="17"/>
        <v>NO</v>
      </c>
      <c r="AI194" s="75" t="str">
        <f t="shared" si="18"/>
        <v>NO</v>
      </c>
      <c r="AJ194" s="75" t="str">
        <f t="shared" si="19"/>
        <v>NO</v>
      </c>
    </row>
    <row r="195" spans="1:149" s="67" customFormat="1" ht="24.95" customHeight="1">
      <c r="A195" s="50"/>
      <c r="B195" s="51"/>
      <c r="C195" s="52"/>
      <c r="D195" s="74"/>
      <c r="E195" s="52"/>
      <c r="F195" s="53"/>
      <c r="G195" s="53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77"/>
      <c r="W195" s="101"/>
      <c r="X195" s="55"/>
      <c r="Y195" s="55"/>
      <c r="Z195" s="55"/>
      <c r="AA195" s="55"/>
      <c r="AB195" s="55"/>
      <c r="AC195" s="55"/>
      <c r="AD195" s="57"/>
      <c r="AE195" s="73" t="str">
        <f t="shared" ref="AE195:AE258" si="20">IF(OR(AND(OR(AA195&gt;=100000,AC195&gt;=100000),V195="Y"),AND(OR(AA195&gt;=100,AC195&gt;=100),V195="N",Y195="in/out straight catheter"),AND(OR(AA195&gt;=100000,AC195&gt;=100000),V195="N",Y195="clean catch")),"YES","NO")</f>
        <v>NO</v>
      </c>
      <c r="AF195" s="73" t="str">
        <f t="shared" ref="AF195:AF258" si="21">IF(AND(OR(H195="Y",I195="Y"),OR(L195="Y",M195="Y",N195="Y",O195="Y",P195="Y",Q195="Y")),"YES","NO")</f>
        <v>NO</v>
      </c>
      <c r="AG195" s="73" t="str">
        <f t="shared" ref="AG195:AG258" si="22">IF(AND(H195="N",I195="N",OR(AND(M195="Y",N195="Y"),AND(M195="Y",O195="Y"),AND(M195="Y",P195="Y"),AND(M195="Y",Q195="Y"),AND(N195="Y",O195="Y"),AND(N195="Y",P195="Y"),AND(N195="Y",Q195="Y"),AND(O195="Y",P195="Y"),AND(O195="Y",Q195="Y"),AND(P195="Y",Q195="Y"))),"YES","NO")</f>
        <v>NO</v>
      </c>
      <c r="AH195" s="75" t="str">
        <f t="shared" ref="AH195:AH258" si="23">IF(AND(V195="N",AE195,OR(T195="Y",U195="Y",AF195="YES",AG195="YES")),"YES","NO")</f>
        <v>NO</v>
      </c>
      <c r="AI195" s="75" t="str">
        <f t="shared" ref="AI195:AI258" si="24">IF(AND(V195="Y",AE195,  OR(AND(I195="Y",R195="Y"),H195="Y",J195="Y",K195="Y",L195="Y",M195="Y",S195="Y",U195="Y")),"YES","NO")</f>
        <v>NO</v>
      </c>
      <c r="AJ195" s="75" t="str">
        <f t="shared" ref="AJ195:AJ258" si="25">IF(AND(AE195="YES",OR(AH195="YES",AI195="YES")),"YES","NO")</f>
        <v>NO</v>
      </c>
    </row>
    <row r="196" spans="1:149" s="68" customFormat="1" ht="24.95" customHeight="1">
      <c r="A196" s="50"/>
      <c r="B196" s="51"/>
      <c r="C196" s="52"/>
      <c r="D196" s="74"/>
      <c r="E196" s="52"/>
      <c r="F196" s="53"/>
      <c r="G196" s="53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77"/>
      <c r="W196" s="101"/>
      <c r="X196" s="55"/>
      <c r="Y196" s="55"/>
      <c r="Z196" s="55"/>
      <c r="AA196" s="55"/>
      <c r="AB196" s="55"/>
      <c r="AC196" s="55"/>
      <c r="AD196" s="57"/>
      <c r="AE196" s="73" t="str">
        <f t="shared" si="20"/>
        <v>NO</v>
      </c>
      <c r="AF196" s="73" t="str">
        <f t="shared" si="21"/>
        <v>NO</v>
      </c>
      <c r="AG196" s="73" t="str">
        <f t="shared" si="22"/>
        <v>NO</v>
      </c>
      <c r="AH196" s="75" t="str">
        <f t="shared" si="23"/>
        <v>NO</v>
      </c>
      <c r="AI196" s="75" t="str">
        <f t="shared" si="24"/>
        <v>NO</v>
      </c>
      <c r="AJ196" s="75" t="str">
        <f t="shared" si="25"/>
        <v>NO</v>
      </c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  <c r="CB196" s="67"/>
      <c r="CC196" s="67"/>
      <c r="CD196" s="67"/>
      <c r="CE196" s="67"/>
      <c r="CF196" s="67"/>
      <c r="CG196" s="67"/>
      <c r="CH196" s="67"/>
      <c r="CI196" s="67"/>
      <c r="CJ196" s="67"/>
      <c r="CK196" s="67"/>
      <c r="CL196" s="67"/>
      <c r="CM196" s="67"/>
      <c r="CN196" s="67"/>
      <c r="CO196" s="67"/>
      <c r="CP196" s="67"/>
      <c r="CQ196" s="67"/>
      <c r="CR196" s="67"/>
      <c r="CS196" s="67"/>
      <c r="CT196" s="67"/>
      <c r="CU196" s="67"/>
      <c r="CV196" s="67"/>
      <c r="CW196" s="67"/>
      <c r="CX196" s="67"/>
      <c r="CY196" s="67"/>
      <c r="CZ196" s="67"/>
      <c r="DA196" s="67"/>
      <c r="DB196" s="67"/>
      <c r="DC196" s="67"/>
      <c r="DD196" s="67"/>
      <c r="DE196" s="67"/>
      <c r="DF196" s="67"/>
      <c r="DG196" s="67"/>
      <c r="DH196" s="67"/>
      <c r="DI196" s="67"/>
      <c r="DJ196" s="67"/>
      <c r="DK196" s="67"/>
      <c r="DL196" s="67"/>
      <c r="DM196" s="67"/>
      <c r="DN196" s="67"/>
      <c r="DO196" s="67"/>
      <c r="DP196" s="67"/>
      <c r="DQ196" s="67"/>
      <c r="DR196" s="67"/>
      <c r="DS196" s="67"/>
      <c r="DT196" s="67"/>
      <c r="DU196" s="67"/>
      <c r="DV196" s="67"/>
      <c r="DW196" s="67"/>
      <c r="DX196" s="67"/>
      <c r="DY196" s="67"/>
      <c r="DZ196" s="67"/>
      <c r="EA196" s="67"/>
      <c r="EB196" s="67"/>
      <c r="EC196" s="67"/>
      <c r="ED196" s="67"/>
      <c r="EE196" s="67"/>
      <c r="EF196" s="67"/>
      <c r="EG196" s="67"/>
      <c r="EH196" s="67"/>
      <c r="EI196" s="67"/>
      <c r="EJ196" s="67"/>
      <c r="EK196" s="67"/>
      <c r="EL196" s="67"/>
      <c r="EM196" s="67"/>
      <c r="EN196" s="67"/>
      <c r="EO196" s="67"/>
      <c r="EP196" s="67"/>
      <c r="EQ196" s="67"/>
      <c r="ER196" s="67"/>
      <c r="ES196" s="67"/>
    </row>
    <row r="197" spans="1:149" s="68" customFormat="1" ht="24.95" customHeight="1">
      <c r="A197" s="50"/>
      <c r="B197" s="51"/>
      <c r="C197" s="52"/>
      <c r="D197" s="74"/>
      <c r="E197" s="52"/>
      <c r="F197" s="53"/>
      <c r="G197" s="53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77"/>
      <c r="W197" s="101"/>
      <c r="X197" s="55"/>
      <c r="Y197" s="55"/>
      <c r="Z197" s="55"/>
      <c r="AA197" s="55"/>
      <c r="AB197" s="55"/>
      <c r="AC197" s="55"/>
      <c r="AD197" s="57"/>
      <c r="AE197" s="73" t="str">
        <f t="shared" si="20"/>
        <v>NO</v>
      </c>
      <c r="AF197" s="73" t="str">
        <f t="shared" si="21"/>
        <v>NO</v>
      </c>
      <c r="AG197" s="73" t="str">
        <f t="shared" si="22"/>
        <v>NO</v>
      </c>
      <c r="AH197" s="75" t="str">
        <f t="shared" si="23"/>
        <v>NO</v>
      </c>
      <c r="AI197" s="75" t="str">
        <f t="shared" si="24"/>
        <v>NO</v>
      </c>
      <c r="AJ197" s="75" t="str">
        <f t="shared" si="25"/>
        <v>NO</v>
      </c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  <c r="CB197" s="67"/>
      <c r="CC197" s="67"/>
      <c r="CD197" s="67"/>
      <c r="CE197" s="67"/>
      <c r="CF197" s="67"/>
      <c r="CG197" s="67"/>
      <c r="CH197" s="67"/>
      <c r="CI197" s="67"/>
      <c r="CJ197" s="67"/>
      <c r="CK197" s="67"/>
      <c r="CL197" s="67"/>
      <c r="CM197" s="67"/>
      <c r="CN197" s="67"/>
      <c r="CO197" s="67"/>
      <c r="CP197" s="67"/>
      <c r="CQ197" s="67"/>
      <c r="CR197" s="67"/>
      <c r="CS197" s="67"/>
      <c r="CT197" s="67"/>
      <c r="CU197" s="67"/>
      <c r="CV197" s="67"/>
      <c r="CW197" s="67"/>
      <c r="CX197" s="67"/>
      <c r="CY197" s="67"/>
      <c r="CZ197" s="67"/>
      <c r="DA197" s="67"/>
      <c r="DB197" s="67"/>
      <c r="DC197" s="67"/>
      <c r="DD197" s="67"/>
      <c r="DE197" s="67"/>
      <c r="DF197" s="67"/>
      <c r="DG197" s="67"/>
      <c r="DH197" s="67"/>
      <c r="DI197" s="67"/>
      <c r="DJ197" s="67"/>
      <c r="DK197" s="67"/>
      <c r="DL197" s="67"/>
      <c r="DM197" s="67"/>
      <c r="DN197" s="67"/>
      <c r="DO197" s="67"/>
      <c r="DP197" s="67"/>
      <c r="DQ197" s="67"/>
      <c r="DR197" s="67"/>
      <c r="DS197" s="67"/>
      <c r="DT197" s="67"/>
      <c r="DU197" s="67"/>
      <c r="DV197" s="67"/>
      <c r="DW197" s="67"/>
      <c r="DX197" s="67"/>
      <c r="DY197" s="67"/>
      <c r="DZ197" s="67"/>
      <c r="EA197" s="67"/>
      <c r="EB197" s="67"/>
      <c r="EC197" s="67"/>
      <c r="ED197" s="67"/>
      <c r="EE197" s="67"/>
      <c r="EF197" s="67"/>
      <c r="EG197" s="67"/>
      <c r="EH197" s="67"/>
      <c r="EI197" s="67"/>
      <c r="EJ197" s="67"/>
      <c r="EK197" s="67"/>
      <c r="EL197" s="67"/>
      <c r="EM197" s="67"/>
      <c r="EN197" s="67"/>
      <c r="EO197" s="67"/>
      <c r="EP197" s="67"/>
      <c r="EQ197" s="67"/>
      <c r="ER197" s="67"/>
      <c r="ES197" s="67"/>
    </row>
    <row r="198" spans="1:149" s="68" customFormat="1" ht="24.95" customHeight="1">
      <c r="A198" s="50"/>
      <c r="B198" s="51"/>
      <c r="C198" s="52"/>
      <c r="D198" s="74"/>
      <c r="E198" s="52"/>
      <c r="F198" s="53"/>
      <c r="G198" s="53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77"/>
      <c r="W198" s="101"/>
      <c r="X198" s="55"/>
      <c r="Y198" s="55"/>
      <c r="Z198" s="55"/>
      <c r="AA198" s="55"/>
      <c r="AB198" s="55"/>
      <c r="AC198" s="55"/>
      <c r="AD198" s="57"/>
      <c r="AE198" s="73" t="str">
        <f t="shared" si="20"/>
        <v>NO</v>
      </c>
      <c r="AF198" s="73" t="str">
        <f t="shared" si="21"/>
        <v>NO</v>
      </c>
      <c r="AG198" s="73" t="str">
        <f t="shared" si="22"/>
        <v>NO</v>
      </c>
      <c r="AH198" s="75" t="str">
        <f t="shared" si="23"/>
        <v>NO</v>
      </c>
      <c r="AI198" s="75" t="str">
        <f t="shared" si="24"/>
        <v>NO</v>
      </c>
      <c r="AJ198" s="75" t="str">
        <f t="shared" si="25"/>
        <v>NO</v>
      </c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  <c r="CB198" s="67"/>
      <c r="CC198" s="67"/>
      <c r="CD198" s="67"/>
      <c r="CE198" s="67"/>
      <c r="CF198" s="67"/>
      <c r="CG198" s="67"/>
      <c r="CH198" s="67"/>
      <c r="CI198" s="67"/>
      <c r="CJ198" s="67"/>
      <c r="CK198" s="67"/>
      <c r="CL198" s="67"/>
      <c r="CM198" s="67"/>
      <c r="CN198" s="67"/>
      <c r="CO198" s="67"/>
      <c r="CP198" s="67"/>
      <c r="CQ198" s="67"/>
      <c r="CR198" s="67"/>
      <c r="CS198" s="67"/>
      <c r="CT198" s="67"/>
      <c r="CU198" s="67"/>
      <c r="CV198" s="67"/>
      <c r="CW198" s="67"/>
      <c r="CX198" s="67"/>
      <c r="CY198" s="67"/>
      <c r="CZ198" s="67"/>
      <c r="DA198" s="67"/>
      <c r="DB198" s="67"/>
      <c r="DC198" s="67"/>
      <c r="DD198" s="67"/>
      <c r="DE198" s="67"/>
      <c r="DF198" s="67"/>
      <c r="DG198" s="67"/>
      <c r="DH198" s="67"/>
      <c r="DI198" s="67"/>
      <c r="DJ198" s="67"/>
      <c r="DK198" s="67"/>
      <c r="DL198" s="67"/>
      <c r="DM198" s="67"/>
      <c r="DN198" s="67"/>
      <c r="DO198" s="67"/>
      <c r="DP198" s="67"/>
      <c r="DQ198" s="67"/>
      <c r="DR198" s="67"/>
      <c r="DS198" s="67"/>
      <c r="DT198" s="67"/>
      <c r="DU198" s="67"/>
      <c r="DV198" s="67"/>
      <c r="DW198" s="67"/>
      <c r="DX198" s="67"/>
      <c r="DY198" s="67"/>
      <c r="DZ198" s="67"/>
      <c r="EA198" s="67"/>
      <c r="EB198" s="67"/>
      <c r="EC198" s="67"/>
      <c r="ED198" s="67"/>
      <c r="EE198" s="67"/>
      <c r="EF198" s="67"/>
      <c r="EG198" s="67"/>
      <c r="EH198" s="67"/>
      <c r="EI198" s="67"/>
      <c r="EJ198" s="67"/>
      <c r="EK198" s="67"/>
      <c r="EL198" s="67"/>
      <c r="EM198" s="67"/>
      <c r="EN198" s="67"/>
      <c r="EO198" s="67"/>
      <c r="EP198" s="67"/>
      <c r="EQ198" s="67"/>
      <c r="ER198" s="67"/>
      <c r="ES198" s="67"/>
    </row>
    <row r="199" spans="1:149" s="68" customFormat="1" ht="24.95" customHeight="1">
      <c r="A199" s="50"/>
      <c r="B199" s="51"/>
      <c r="C199" s="52"/>
      <c r="D199" s="74"/>
      <c r="E199" s="52"/>
      <c r="F199" s="53"/>
      <c r="G199" s="53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77"/>
      <c r="W199" s="101"/>
      <c r="X199" s="55"/>
      <c r="Y199" s="55"/>
      <c r="Z199" s="55"/>
      <c r="AA199" s="55"/>
      <c r="AB199" s="55"/>
      <c r="AC199" s="55"/>
      <c r="AD199" s="57"/>
      <c r="AE199" s="73" t="str">
        <f t="shared" si="20"/>
        <v>NO</v>
      </c>
      <c r="AF199" s="73" t="str">
        <f t="shared" si="21"/>
        <v>NO</v>
      </c>
      <c r="AG199" s="73" t="str">
        <f t="shared" si="22"/>
        <v>NO</v>
      </c>
      <c r="AH199" s="75" t="str">
        <f t="shared" si="23"/>
        <v>NO</v>
      </c>
      <c r="AI199" s="75" t="str">
        <f t="shared" si="24"/>
        <v>NO</v>
      </c>
      <c r="AJ199" s="75" t="str">
        <f t="shared" si="25"/>
        <v>NO</v>
      </c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  <c r="CB199" s="67"/>
      <c r="CC199" s="67"/>
      <c r="CD199" s="67"/>
      <c r="CE199" s="67"/>
      <c r="CF199" s="67"/>
      <c r="CG199" s="67"/>
      <c r="CH199" s="67"/>
      <c r="CI199" s="67"/>
      <c r="CJ199" s="67"/>
      <c r="CK199" s="67"/>
      <c r="CL199" s="67"/>
      <c r="CM199" s="67"/>
      <c r="CN199" s="67"/>
      <c r="CO199" s="67"/>
      <c r="CP199" s="67"/>
      <c r="CQ199" s="67"/>
      <c r="CR199" s="67"/>
      <c r="CS199" s="67"/>
      <c r="CT199" s="67"/>
      <c r="CU199" s="67"/>
      <c r="CV199" s="67"/>
      <c r="CW199" s="67"/>
      <c r="CX199" s="67"/>
      <c r="CY199" s="67"/>
      <c r="CZ199" s="67"/>
      <c r="DA199" s="67"/>
      <c r="DB199" s="67"/>
      <c r="DC199" s="67"/>
      <c r="DD199" s="67"/>
      <c r="DE199" s="67"/>
      <c r="DF199" s="67"/>
      <c r="DG199" s="67"/>
      <c r="DH199" s="67"/>
      <c r="DI199" s="67"/>
      <c r="DJ199" s="67"/>
      <c r="DK199" s="67"/>
      <c r="DL199" s="67"/>
      <c r="DM199" s="67"/>
      <c r="DN199" s="67"/>
      <c r="DO199" s="67"/>
      <c r="DP199" s="67"/>
      <c r="DQ199" s="67"/>
      <c r="DR199" s="67"/>
      <c r="DS199" s="67"/>
      <c r="DT199" s="67"/>
      <c r="DU199" s="67"/>
      <c r="DV199" s="67"/>
      <c r="DW199" s="67"/>
      <c r="DX199" s="67"/>
      <c r="DY199" s="67"/>
      <c r="DZ199" s="67"/>
      <c r="EA199" s="67"/>
      <c r="EB199" s="67"/>
      <c r="EC199" s="67"/>
      <c r="ED199" s="67"/>
      <c r="EE199" s="67"/>
      <c r="EF199" s="67"/>
      <c r="EG199" s="67"/>
      <c r="EH199" s="67"/>
      <c r="EI199" s="67"/>
      <c r="EJ199" s="67"/>
      <c r="EK199" s="67"/>
      <c r="EL199" s="67"/>
      <c r="EM199" s="67"/>
      <c r="EN199" s="67"/>
      <c r="EO199" s="67"/>
      <c r="EP199" s="67"/>
      <c r="EQ199" s="67"/>
      <c r="ER199" s="67"/>
      <c r="ES199" s="67"/>
    </row>
    <row r="200" spans="1:149" s="67" customFormat="1" ht="24.95" customHeight="1">
      <c r="A200" s="50"/>
      <c r="B200" s="51"/>
      <c r="C200" s="52"/>
      <c r="D200" s="74"/>
      <c r="E200" s="52"/>
      <c r="F200" s="53"/>
      <c r="G200" s="53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77"/>
      <c r="W200" s="101"/>
      <c r="X200" s="55"/>
      <c r="Y200" s="55"/>
      <c r="Z200" s="55"/>
      <c r="AA200" s="55"/>
      <c r="AB200" s="55"/>
      <c r="AC200" s="55"/>
      <c r="AD200" s="57"/>
      <c r="AE200" s="73" t="str">
        <f t="shared" si="20"/>
        <v>NO</v>
      </c>
      <c r="AF200" s="73" t="str">
        <f t="shared" si="21"/>
        <v>NO</v>
      </c>
      <c r="AG200" s="73" t="str">
        <f t="shared" si="22"/>
        <v>NO</v>
      </c>
      <c r="AH200" s="75" t="str">
        <f t="shared" si="23"/>
        <v>NO</v>
      </c>
      <c r="AI200" s="75" t="str">
        <f t="shared" si="24"/>
        <v>NO</v>
      </c>
      <c r="AJ200" s="75" t="str">
        <f t="shared" si="25"/>
        <v>NO</v>
      </c>
    </row>
    <row r="201" spans="1:149" s="67" customFormat="1" ht="24.95" customHeight="1">
      <c r="A201" s="50"/>
      <c r="B201" s="51"/>
      <c r="C201" s="52"/>
      <c r="D201" s="74"/>
      <c r="E201" s="52"/>
      <c r="F201" s="53"/>
      <c r="G201" s="53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77"/>
      <c r="W201" s="101"/>
      <c r="X201" s="55"/>
      <c r="Y201" s="55"/>
      <c r="Z201" s="55"/>
      <c r="AA201" s="55"/>
      <c r="AB201" s="55"/>
      <c r="AC201" s="55"/>
      <c r="AD201" s="57"/>
      <c r="AE201" s="73" t="str">
        <f t="shared" si="20"/>
        <v>NO</v>
      </c>
      <c r="AF201" s="73" t="str">
        <f t="shared" si="21"/>
        <v>NO</v>
      </c>
      <c r="AG201" s="73" t="str">
        <f t="shared" si="22"/>
        <v>NO</v>
      </c>
      <c r="AH201" s="75" t="str">
        <f t="shared" si="23"/>
        <v>NO</v>
      </c>
      <c r="AI201" s="75" t="str">
        <f t="shared" si="24"/>
        <v>NO</v>
      </c>
      <c r="AJ201" s="75" t="str">
        <f t="shared" si="25"/>
        <v>NO</v>
      </c>
    </row>
    <row r="202" spans="1:149" s="67" customFormat="1" ht="24.95" customHeight="1">
      <c r="A202" s="50"/>
      <c r="B202" s="51"/>
      <c r="C202" s="52"/>
      <c r="D202" s="74"/>
      <c r="E202" s="52"/>
      <c r="F202" s="53"/>
      <c r="G202" s="53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77"/>
      <c r="W202" s="101"/>
      <c r="X202" s="55"/>
      <c r="Y202" s="55"/>
      <c r="Z202" s="55"/>
      <c r="AA202" s="55"/>
      <c r="AB202" s="55"/>
      <c r="AC202" s="55"/>
      <c r="AD202" s="57"/>
      <c r="AE202" s="73" t="str">
        <f t="shared" si="20"/>
        <v>NO</v>
      </c>
      <c r="AF202" s="73" t="str">
        <f t="shared" si="21"/>
        <v>NO</v>
      </c>
      <c r="AG202" s="73" t="str">
        <f t="shared" si="22"/>
        <v>NO</v>
      </c>
      <c r="AH202" s="75" t="str">
        <f t="shared" si="23"/>
        <v>NO</v>
      </c>
      <c r="AI202" s="75" t="str">
        <f t="shared" si="24"/>
        <v>NO</v>
      </c>
      <c r="AJ202" s="75" t="str">
        <f t="shared" si="25"/>
        <v>NO</v>
      </c>
    </row>
    <row r="203" spans="1:149" s="67" customFormat="1" ht="24.95" customHeight="1">
      <c r="A203" s="50"/>
      <c r="B203" s="51"/>
      <c r="C203" s="52"/>
      <c r="D203" s="74"/>
      <c r="E203" s="52"/>
      <c r="F203" s="53"/>
      <c r="G203" s="53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77"/>
      <c r="W203" s="101"/>
      <c r="X203" s="55"/>
      <c r="Y203" s="55"/>
      <c r="Z203" s="55"/>
      <c r="AA203" s="55"/>
      <c r="AB203" s="55"/>
      <c r="AC203" s="55"/>
      <c r="AD203" s="57"/>
      <c r="AE203" s="73" t="str">
        <f t="shared" si="20"/>
        <v>NO</v>
      </c>
      <c r="AF203" s="73" t="str">
        <f t="shared" si="21"/>
        <v>NO</v>
      </c>
      <c r="AG203" s="73" t="str">
        <f t="shared" si="22"/>
        <v>NO</v>
      </c>
      <c r="AH203" s="75" t="str">
        <f t="shared" si="23"/>
        <v>NO</v>
      </c>
      <c r="AI203" s="75" t="str">
        <f t="shared" si="24"/>
        <v>NO</v>
      </c>
      <c r="AJ203" s="75" t="str">
        <f t="shared" si="25"/>
        <v>NO</v>
      </c>
    </row>
    <row r="204" spans="1:149" s="67" customFormat="1" ht="24.95" customHeight="1">
      <c r="A204" s="50"/>
      <c r="B204" s="51"/>
      <c r="C204" s="52"/>
      <c r="D204" s="74"/>
      <c r="E204" s="52"/>
      <c r="F204" s="53"/>
      <c r="G204" s="53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77"/>
      <c r="W204" s="101"/>
      <c r="X204" s="55"/>
      <c r="Y204" s="55"/>
      <c r="Z204" s="55"/>
      <c r="AA204" s="55"/>
      <c r="AB204" s="55"/>
      <c r="AC204" s="55"/>
      <c r="AD204" s="57"/>
      <c r="AE204" s="73" t="str">
        <f t="shared" si="20"/>
        <v>NO</v>
      </c>
      <c r="AF204" s="73" t="str">
        <f t="shared" si="21"/>
        <v>NO</v>
      </c>
      <c r="AG204" s="73" t="str">
        <f t="shared" si="22"/>
        <v>NO</v>
      </c>
      <c r="AH204" s="75" t="str">
        <f t="shared" si="23"/>
        <v>NO</v>
      </c>
      <c r="AI204" s="75" t="str">
        <f t="shared" si="24"/>
        <v>NO</v>
      </c>
      <c r="AJ204" s="75" t="str">
        <f t="shared" si="25"/>
        <v>NO</v>
      </c>
    </row>
    <row r="205" spans="1:149" s="68" customFormat="1" ht="24.95" customHeight="1">
      <c r="A205" s="50"/>
      <c r="B205" s="51"/>
      <c r="C205" s="52"/>
      <c r="D205" s="74"/>
      <c r="E205" s="52"/>
      <c r="F205" s="53"/>
      <c r="G205" s="53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77"/>
      <c r="W205" s="101"/>
      <c r="X205" s="55"/>
      <c r="Y205" s="55"/>
      <c r="Z205" s="55"/>
      <c r="AA205" s="55"/>
      <c r="AB205" s="55"/>
      <c r="AC205" s="55"/>
      <c r="AD205" s="57"/>
      <c r="AE205" s="73" t="str">
        <f t="shared" si="20"/>
        <v>NO</v>
      </c>
      <c r="AF205" s="73" t="str">
        <f t="shared" si="21"/>
        <v>NO</v>
      </c>
      <c r="AG205" s="73" t="str">
        <f t="shared" si="22"/>
        <v>NO</v>
      </c>
      <c r="AH205" s="75" t="str">
        <f t="shared" si="23"/>
        <v>NO</v>
      </c>
      <c r="AI205" s="75" t="str">
        <f t="shared" si="24"/>
        <v>NO</v>
      </c>
      <c r="AJ205" s="75" t="str">
        <f t="shared" si="25"/>
        <v>NO</v>
      </c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  <c r="CB205" s="67"/>
      <c r="CC205" s="67"/>
      <c r="CD205" s="67"/>
      <c r="CE205" s="67"/>
      <c r="CF205" s="67"/>
      <c r="CG205" s="67"/>
      <c r="CH205" s="67"/>
      <c r="CI205" s="67"/>
      <c r="CJ205" s="67"/>
      <c r="CK205" s="67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  <c r="DS205" s="67"/>
      <c r="DT205" s="67"/>
      <c r="DU205" s="67"/>
      <c r="DV205" s="67"/>
      <c r="DW205" s="67"/>
      <c r="DX205" s="67"/>
      <c r="DY205" s="67"/>
      <c r="DZ205" s="67"/>
      <c r="EA205" s="67"/>
      <c r="EB205" s="67"/>
      <c r="EC205" s="67"/>
      <c r="ED205" s="67"/>
      <c r="EE205" s="67"/>
      <c r="EF205" s="67"/>
      <c r="EG205" s="67"/>
      <c r="EH205" s="67"/>
      <c r="EI205" s="67"/>
      <c r="EJ205" s="67"/>
      <c r="EK205" s="67"/>
      <c r="EL205" s="67"/>
      <c r="EM205" s="67"/>
      <c r="EN205" s="67"/>
      <c r="EO205" s="67"/>
      <c r="EP205" s="67"/>
      <c r="EQ205" s="67"/>
      <c r="ER205" s="67"/>
      <c r="ES205" s="67"/>
    </row>
    <row r="206" spans="1:149" s="68" customFormat="1" ht="24.95" customHeight="1">
      <c r="A206" s="50"/>
      <c r="B206" s="51"/>
      <c r="C206" s="52"/>
      <c r="D206" s="74"/>
      <c r="E206" s="52"/>
      <c r="F206" s="53"/>
      <c r="G206" s="53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77"/>
      <c r="W206" s="101"/>
      <c r="X206" s="55"/>
      <c r="Y206" s="55"/>
      <c r="Z206" s="55"/>
      <c r="AA206" s="55"/>
      <c r="AB206" s="55"/>
      <c r="AC206" s="55"/>
      <c r="AD206" s="57"/>
      <c r="AE206" s="73" t="str">
        <f t="shared" si="20"/>
        <v>NO</v>
      </c>
      <c r="AF206" s="73" t="str">
        <f t="shared" si="21"/>
        <v>NO</v>
      </c>
      <c r="AG206" s="73" t="str">
        <f t="shared" si="22"/>
        <v>NO</v>
      </c>
      <c r="AH206" s="75" t="str">
        <f t="shared" si="23"/>
        <v>NO</v>
      </c>
      <c r="AI206" s="75" t="str">
        <f t="shared" si="24"/>
        <v>NO</v>
      </c>
      <c r="AJ206" s="75" t="str">
        <f t="shared" si="25"/>
        <v>NO</v>
      </c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  <c r="CB206" s="67"/>
      <c r="CC206" s="67"/>
      <c r="CD206" s="67"/>
      <c r="CE206" s="67"/>
      <c r="CF206" s="67"/>
      <c r="CG206" s="67"/>
      <c r="CH206" s="67"/>
      <c r="CI206" s="67"/>
      <c r="CJ206" s="67"/>
      <c r="CK206" s="67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  <c r="DS206" s="67"/>
      <c r="DT206" s="67"/>
      <c r="DU206" s="67"/>
      <c r="DV206" s="67"/>
      <c r="DW206" s="67"/>
      <c r="DX206" s="67"/>
      <c r="DY206" s="67"/>
      <c r="DZ206" s="67"/>
      <c r="EA206" s="67"/>
      <c r="EB206" s="67"/>
      <c r="EC206" s="67"/>
      <c r="ED206" s="67"/>
      <c r="EE206" s="67"/>
      <c r="EF206" s="67"/>
      <c r="EG206" s="67"/>
      <c r="EH206" s="67"/>
      <c r="EI206" s="67"/>
      <c r="EJ206" s="67"/>
      <c r="EK206" s="67"/>
      <c r="EL206" s="67"/>
      <c r="EM206" s="67"/>
      <c r="EN206" s="67"/>
      <c r="EO206" s="67"/>
      <c r="EP206" s="67"/>
      <c r="EQ206" s="67"/>
      <c r="ER206" s="67"/>
      <c r="ES206" s="67"/>
    </row>
    <row r="207" spans="1:149" s="68" customFormat="1" ht="24.95" customHeight="1">
      <c r="A207" s="50"/>
      <c r="B207" s="51"/>
      <c r="C207" s="52"/>
      <c r="D207" s="74"/>
      <c r="E207" s="52"/>
      <c r="F207" s="53"/>
      <c r="G207" s="53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77"/>
      <c r="W207" s="101"/>
      <c r="X207" s="55"/>
      <c r="Y207" s="55"/>
      <c r="Z207" s="55"/>
      <c r="AA207" s="55"/>
      <c r="AB207" s="55"/>
      <c r="AC207" s="55"/>
      <c r="AD207" s="57"/>
      <c r="AE207" s="73" t="str">
        <f t="shared" si="20"/>
        <v>NO</v>
      </c>
      <c r="AF207" s="73" t="str">
        <f t="shared" si="21"/>
        <v>NO</v>
      </c>
      <c r="AG207" s="73" t="str">
        <f t="shared" si="22"/>
        <v>NO</v>
      </c>
      <c r="AH207" s="75" t="str">
        <f t="shared" si="23"/>
        <v>NO</v>
      </c>
      <c r="AI207" s="75" t="str">
        <f t="shared" si="24"/>
        <v>NO</v>
      </c>
      <c r="AJ207" s="75" t="str">
        <f t="shared" si="25"/>
        <v>NO</v>
      </c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  <c r="CB207" s="67"/>
      <c r="CC207" s="67"/>
      <c r="CD207" s="67"/>
      <c r="CE207" s="67"/>
      <c r="CF207" s="67"/>
      <c r="CG207" s="67"/>
      <c r="CH207" s="67"/>
      <c r="CI207" s="67"/>
      <c r="CJ207" s="67"/>
      <c r="CK207" s="67"/>
      <c r="CL207" s="67"/>
      <c r="CM207" s="67"/>
      <c r="CN207" s="67"/>
      <c r="CO207" s="67"/>
      <c r="CP207" s="67"/>
      <c r="CQ207" s="67"/>
      <c r="CR207" s="67"/>
      <c r="CS207" s="67"/>
      <c r="CT207" s="67"/>
      <c r="CU207" s="67"/>
      <c r="CV207" s="67"/>
      <c r="CW207" s="67"/>
      <c r="CX207" s="67"/>
      <c r="CY207" s="67"/>
      <c r="CZ207" s="67"/>
      <c r="DA207" s="67"/>
      <c r="DB207" s="67"/>
      <c r="DC207" s="67"/>
      <c r="DD207" s="67"/>
      <c r="DE207" s="67"/>
      <c r="DF207" s="67"/>
      <c r="DG207" s="67"/>
      <c r="DH207" s="67"/>
      <c r="DI207" s="67"/>
      <c r="DJ207" s="67"/>
      <c r="DK207" s="67"/>
      <c r="DL207" s="67"/>
      <c r="DM207" s="67"/>
      <c r="DN207" s="67"/>
      <c r="DO207" s="67"/>
      <c r="DP207" s="67"/>
      <c r="DQ207" s="67"/>
      <c r="DR207" s="67"/>
      <c r="DS207" s="67"/>
      <c r="DT207" s="67"/>
      <c r="DU207" s="67"/>
      <c r="DV207" s="67"/>
      <c r="DW207" s="67"/>
      <c r="DX207" s="67"/>
      <c r="DY207" s="67"/>
      <c r="DZ207" s="67"/>
      <c r="EA207" s="67"/>
      <c r="EB207" s="67"/>
      <c r="EC207" s="67"/>
      <c r="ED207" s="67"/>
      <c r="EE207" s="67"/>
      <c r="EF207" s="67"/>
      <c r="EG207" s="67"/>
      <c r="EH207" s="67"/>
      <c r="EI207" s="67"/>
      <c r="EJ207" s="67"/>
      <c r="EK207" s="67"/>
      <c r="EL207" s="67"/>
      <c r="EM207" s="67"/>
      <c r="EN207" s="67"/>
      <c r="EO207" s="67"/>
      <c r="EP207" s="67"/>
      <c r="EQ207" s="67"/>
      <c r="ER207" s="67"/>
      <c r="ES207" s="67"/>
    </row>
    <row r="208" spans="1:149" s="68" customFormat="1" ht="24.95" customHeight="1">
      <c r="A208" s="50"/>
      <c r="B208" s="51"/>
      <c r="C208" s="52"/>
      <c r="D208" s="74"/>
      <c r="E208" s="52"/>
      <c r="F208" s="53"/>
      <c r="G208" s="53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77"/>
      <c r="W208" s="101"/>
      <c r="X208" s="55"/>
      <c r="Y208" s="55"/>
      <c r="Z208" s="55"/>
      <c r="AA208" s="55"/>
      <c r="AB208" s="55"/>
      <c r="AC208" s="55"/>
      <c r="AD208" s="57"/>
      <c r="AE208" s="73" t="str">
        <f t="shared" si="20"/>
        <v>NO</v>
      </c>
      <c r="AF208" s="73" t="str">
        <f t="shared" si="21"/>
        <v>NO</v>
      </c>
      <c r="AG208" s="73" t="str">
        <f t="shared" si="22"/>
        <v>NO</v>
      </c>
      <c r="AH208" s="75" t="str">
        <f t="shared" si="23"/>
        <v>NO</v>
      </c>
      <c r="AI208" s="75" t="str">
        <f t="shared" si="24"/>
        <v>NO</v>
      </c>
      <c r="AJ208" s="75" t="str">
        <f t="shared" si="25"/>
        <v>NO</v>
      </c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  <c r="CB208" s="67"/>
      <c r="CC208" s="67"/>
      <c r="CD208" s="67"/>
      <c r="CE208" s="67"/>
      <c r="CF208" s="67"/>
      <c r="CG208" s="67"/>
      <c r="CH208" s="67"/>
      <c r="CI208" s="67"/>
      <c r="CJ208" s="67"/>
      <c r="CK208" s="67"/>
      <c r="CL208" s="67"/>
      <c r="CM208" s="67"/>
      <c r="CN208" s="67"/>
      <c r="CO208" s="67"/>
      <c r="CP208" s="67"/>
      <c r="CQ208" s="67"/>
      <c r="CR208" s="67"/>
      <c r="CS208" s="67"/>
      <c r="CT208" s="67"/>
      <c r="CU208" s="67"/>
      <c r="CV208" s="67"/>
      <c r="CW208" s="67"/>
      <c r="CX208" s="67"/>
      <c r="CY208" s="67"/>
      <c r="CZ208" s="67"/>
      <c r="DA208" s="67"/>
      <c r="DB208" s="67"/>
      <c r="DC208" s="67"/>
      <c r="DD208" s="67"/>
      <c r="DE208" s="67"/>
      <c r="DF208" s="67"/>
      <c r="DG208" s="67"/>
      <c r="DH208" s="67"/>
      <c r="DI208" s="67"/>
      <c r="DJ208" s="67"/>
      <c r="DK208" s="67"/>
      <c r="DL208" s="67"/>
      <c r="DM208" s="67"/>
      <c r="DN208" s="67"/>
      <c r="DO208" s="67"/>
      <c r="DP208" s="67"/>
      <c r="DQ208" s="67"/>
      <c r="DR208" s="67"/>
      <c r="DS208" s="67"/>
      <c r="DT208" s="67"/>
      <c r="DU208" s="67"/>
      <c r="DV208" s="67"/>
      <c r="DW208" s="67"/>
      <c r="DX208" s="67"/>
      <c r="DY208" s="67"/>
      <c r="DZ208" s="67"/>
      <c r="EA208" s="67"/>
      <c r="EB208" s="67"/>
      <c r="EC208" s="67"/>
      <c r="ED208" s="67"/>
      <c r="EE208" s="67"/>
      <c r="EF208" s="67"/>
      <c r="EG208" s="67"/>
      <c r="EH208" s="67"/>
      <c r="EI208" s="67"/>
      <c r="EJ208" s="67"/>
      <c r="EK208" s="67"/>
      <c r="EL208" s="67"/>
      <c r="EM208" s="67"/>
      <c r="EN208" s="67"/>
      <c r="EO208" s="67"/>
      <c r="EP208" s="67"/>
      <c r="EQ208" s="67"/>
      <c r="ER208" s="67"/>
      <c r="ES208" s="67"/>
    </row>
    <row r="209" spans="1:149" s="67" customFormat="1" ht="24.95" customHeight="1">
      <c r="A209" s="50"/>
      <c r="B209" s="51"/>
      <c r="C209" s="52"/>
      <c r="D209" s="74"/>
      <c r="E209" s="52"/>
      <c r="F209" s="53"/>
      <c r="G209" s="53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77"/>
      <c r="W209" s="101"/>
      <c r="X209" s="55"/>
      <c r="Y209" s="55"/>
      <c r="Z209" s="55"/>
      <c r="AA209" s="55"/>
      <c r="AB209" s="55"/>
      <c r="AC209" s="55"/>
      <c r="AD209" s="57"/>
      <c r="AE209" s="73" t="str">
        <f t="shared" si="20"/>
        <v>NO</v>
      </c>
      <c r="AF209" s="73" t="str">
        <f t="shared" si="21"/>
        <v>NO</v>
      </c>
      <c r="AG209" s="73" t="str">
        <f t="shared" si="22"/>
        <v>NO</v>
      </c>
      <c r="AH209" s="75" t="str">
        <f t="shared" si="23"/>
        <v>NO</v>
      </c>
      <c r="AI209" s="75" t="str">
        <f t="shared" si="24"/>
        <v>NO</v>
      </c>
      <c r="AJ209" s="75" t="str">
        <f t="shared" si="25"/>
        <v>NO</v>
      </c>
    </row>
    <row r="210" spans="1:149" s="67" customFormat="1" ht="24.95" customHeight="1">
      <c r="A210" s="50"/>
      <c r="B210" s="51"/>
      <c r="C210" s="52"/>
      <c r="D210" s="74"/>
      <c r="E210" s="52"/>
      <c r="F210" s="53"/>
      <c r="G210" s="53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77"/>
      <c r="W210" s="101"/>
      <c r="X210" s="55"/>
      <c r="Y210" s="55"/>
      <c r="Z210" s="55"/>
      <c r="AA210" s="55"/>
      <c r="AB210" s="55"/>
      <c r="AC210" s="55"/>
      <c r="AD210" s="57"/>
      <c r="AE210" s="73" t="str">
        <f t="shared" si="20"/>
        <v>NO</v>
      </c>
      <c r="AF210" s="73" t="str">
        <f t="shared" si="21"/>
        <v>NO</v>
      </c>
      <c r="AG210" s="73" t="str">
        <f t="shared" si="22"/>
        <v>NO</v>
      </c>
      <c r="AH210" s="75" t="str">
        <f t="shared" si="23"/>
        <v>NO</v>
      </c>
      <c r="AI210" s="75" t="str">
        <f t="shared" si="24"/>
        <v>NO</v>
      </c>
      <c r="AJ210" s="75" t="str">
        <f t="shared" si="25"/>
        <v>NO</v>
      </c>
    </row>
    <row r="211" spans="1:149" s="67" customFormat="1" ht="24.95" customHeight="1">
      <c r="A211" s="50"/>
      <c r="B211" s="51"/>
      <c r="C211" s="52"/>
      <c r="D211" s="74"/>
      <c r="E211" s="52"/>
      <c r="F211" s="53"/>
      <c r="G211" s="53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77"/>
      <c r="W211" s="101"/>
      <c r="X211" s="55"/>
      <c r="Y211" s="55"/>
      <c r="Z211" s="55"/>
      <c r="AA211" s="55"/>
      <c r="AB211" s="55"/>
      <c r="AC211" s="55"/>
      <c r="AD211" s="57"/>
      <c r="AE211" s="73" t="str">
        <f t="shared" si="20"/>
        <v>NO</v>
      </c>
      <c r="AF211" s="73" t="str">
        <f t="shared" si="21"/>
        <v>NO</v>
      </c>
      <c r="AG211" s="73" t="str">
        <f t="shared" si="22"/>
        <v>NO</v>
      </c>
      <c r="AH211" s="75" t="str">
        <f t="shared" si="23"/>
        <v>NO</v>
      </c>
      <c r="AI211" s="75" t="str">
        <f t="shared" si="24"/>
        <v>NO</v>
      </c>
      <c r="AJ211" s="75" t="str">
        <f t="shared" si="25"/>
        <v>NO</v>
      </c>
    </row>
    <row r="212" spans="1:149" s="67" customFormat="1" ht="24.95" customHeight="1">
      <c r="A212" s="50"/>
      <c r="B212" s="51"/>
      <c r="C212" s="52"/>
      <c r="D212" s="74"/>
      <c r="E212" s="52"/>
      <c r="F212" s="53"/>
      <c r="G212" s="53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77"/>
      <c r="W212" s="101"/>
      <c r="X212" s="55"/>
      <c r="Y212" s="55"/>
      <c r="Z212" s="55"/>
      <c r="AA212" s="55"/>
      <c r="AB212" s="55"/>
      <c r="AC212" s="55"/>
      <c r="AD212" s="57"/>
      <c r="AE212" s="73" t="str">
        <f t="shared" si="20"/>
        <v>NO</v>
      </c>
      <c r="AF212" s="73" t="str">
        <f t="shared" si="21"/>
        <v>NO</v>
      </c>
      <c r="AG212" s="73" t="str">
        <f t="shared" si="22"/>
        <v>NO</v>
      </c>
      <c r="AH212" s="75" t="str">
        <f t="shared" si="23"/>
        <v>NO</v>
      </c>
      <c r="AI212" s="75" t="str">
        <f t="shared" si="24"/>
        <v>NO</v>
      </c>
      <c r="AJ212" s="75" t="str">
        <f t="shared" si="25"/>
        <v>NO</v>
      </c>
    </row>
    <row r="213" spans="1:149" s="67" customFormat="1" ht="24.95" customHeight="1">
      <c r="A213" s="50"/>
      <c r="B213" s="51"/>
      <c r="C213" s="52"/>
      <c r="D213" s="74"/>
      <c r="E213" s="52"/>
      <c r="F213" s="53"/>
      <c r="G213" s="53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77"/>
      <c r="W213" s="101"/>
      <c r="X213" s="55"/>
      <c r="Y213" s="55"/>
      <c r="Z213" s="55"/>
      <c r="AA213" s="55"/>
      <c r="AB213" s="55"/>
      <c r="AC213" s="55"/>
      <c r="AD213" s="57"/>
      <c r="AE213" s="73" t="str">
        <f t="shared" si="20"/>
        <v>NO</v>
      </c>
      <c r="AF213" s="73" t="str">
        <f t="shared" si="21"/>
        <v>NO</v>
      </c>
      <c r="AG213" s="73" t="str">
        <f t="shared" si="22"/>
        <v>NO</v>
      </c>
      <c r="AH213" s="75" t="str">
        <f t="shared" si="23"/>
        <v>NO</v>
      </c>
      <c r="AI213" s="75" t="str">
        <f t="shared" si="24"/>
        <v>NO</v>
      </c>
      <c r="AJ213" s="75" t="str">
        <f t="shared" si="25"/>
        <v>NO</v>
      </c>
    </row>
    <row r="214" spans="1:149" s="68" customFormat="1" ht="24.95" customHeight="1">
      <c r="A214" s="50"/>
      <c r="B214" s="51"/>
      <c r="C214" s="52"/>
      <c r="D214" s="74"/>
      <c r="E214" s="52"/>
      <c r="F214" s="53"/>
      <c r="G214" s="53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77"/>
      <c r="W214" s="101"/>
      <c r="X214" s="55"/>
      <c r="Y214" s="55"/>
      <c r="Z214" s="55"/>
      <c r="AA214" s="55"/>
      <c r="AB214" s="55"/>
      <c r="AC214" s="55"/>
      <c r="AD214" s="57"/>
      <c r="AE214" s="73" t="str">
        <f t="shared" si="20"/>
        <v>NO</v>
      </c>
      <c r="AF214" s="73" t="str">
        <f t="shared" si="21"/>
        <v>NO</v>
      </c>
      <c r="AG214" s="73" t="str">
        <f t="shared" si="22"/>
        <v>NO</v>
      </c>
      <c r="AH214" s="75" t="str">
        <f t="shared" si="23"/>
        <v>NO</v>
      </c>
      <c r="AI214" s="75" t="str">
        <f t="shared" si="24"/>
        <v>NO</v>
      </c>
      <c r="AJ214" s="75" t="str">
        <f t="shared" si="25"/>
        <v>NO</v>
      </c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  <c r="CB214" s="67"/>
      <c r="CC214" s="67"/>
      <c r="CD214" s="67"/>
      <c r="CE214" s="67"/>
      <c r="CF214" s="67"/>
      <c r="CG214" s="67"/>
      <c r="CH214" s="67"/>
      <c r="CI214" s="67"/>
      <c r="CJ214" s="67"/>
      <c r="CK214" s="67"/>
      <c r="CL214" s="67"/>
      <c r="CM214" s="67"/>
      <c r="CN214" s="67"/>
      <c r="CO214" s="67"/>
      <c r="CP214" s="67"/>
      <c r="CQ214" s="67"/>
      <c r="CR214" s="67"/>
      <c r="CS214" s="67"/>
      <c r="CT214" s="67"/>
      <c r="CU214" s="67"/>
      <c r="CV214" s="67"/>
      <c r="CW214" s="67"/>
      <c r="CX214" s="67"/>
      <c r="CY214" s="67"/>
      <c r="CZ214" s="67"/>
      <c r="DA214" s="67"/>
      <c r="DB214" s="67"/>
      <c r="DC214" s="67"/>
      <c r="DD214" s="67"/>
      <c r="DE214" s="67"/>
      <c r="DF214" s="67"/>
      <c r="DG214" s="67"/>
      <c r="DH214" s="67"/>
      <c r="DI214" s="67"/>
      <c r="DJ214" s="67"/>
      <c r="DK214" s="67"/>
      <c r="DL214" s="67"/>
      <c r="DM214" s="67"/>
      <c r="DN214" s="67"/>
      <c r="DO214" s="67"/>
      <c r="DP214" s="67"/>
      <c r="DQ214" s="67"/>
      <c r="DR214" s="67"/>
      <c r="DS214" s="67"/>
      <c r="DT214" s="67"/>
      <c r="DU214" s="67"/>
      <c r="DV214" s="67"/>
      <c r="DW214" s="67"/>
      <c r="DX214" s="67"/>
      <c r="DY214" s="67"/>
      <c r="DZ214" s="67"/>
      <c r="EA214" s="67"/>
      <c r="EB214" s="67"/>
      <c r="EC214" s="67"/>
      <c r="ED214" s="67"/>
      <c r="EE214" s="67"/>
      <c r="EF214" s="67"/>
      <c r="EG214" s="67"/>
      <c r="EH214" s="67"/>
      <c r="EI214" s="67"/>
      <c r="EJ214" s="67"/>
      <c r="EK214" s="67"/>
      <c r="EL214" s="67"/>
      <c r="EM214" s="67"/>
      <c r="EN214" s="67"/>
      <c r="EO214" s="67"/>
      <c r="EP214" s="67"/>
      <c r="EQ214" s="67"/>
      <c r="ER214" s="67"/>
      <c r="ES214" s="67"/>
    </row>
    <row r="215" spans="1:149" s="68" customFormat="1" ht="24.95" customHeight="1">
      <c r="A215" s="50"/>
      <c r="B215" s="51"/>
      <c r="C215" s="52"/>
      <c r="D215" s="74"/>
      <c r="E215" s="52"/>
      <c r="F215" s="53"/>
      <c r="G215" s="53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77"/>
      <c r="W215" s="101"/>
      <c r="X215" s="55"/>
      <c r="Y215" s="55"/>
      <c r="Z215" s="55"/>
      <c r="AA215" s="55"/>
      <c r="AB215" s="55"/>
      <c r="AC215" s="55"/>
      <c r="AD215" s="57"/>
      <c r="AE215" s="73" t="str">
        <f t="shared" si="20"/>
        <v>NO</v>
      </c>
      <c r="AF215" s="73" t="str">
        <f t="shared" si="21"/>
        <v>NO</v>
      </c>
      <c r="AG215" s="73" t="str">
        <f t="shared" si="22"/>
        <v>NO</v>
      </c>
      <c r="AH215" s="75" t="str">
        <f t="shared" si="23"/>
        <v>NO</v>
      </c>
      <c r="AI215" s="75" t="str">
        <f t="shared" si="24"/>
        <v>NO</v>
      </c>
      <c r="AJ215" s="75" t="str">
        <f t="shared" si="25"/>
        <v>NO</v>
      </c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  <c r="CB215" s="67"/>
      <c r="CC215" s="67"/>
      <c r="CD215" s="67"/>
      <c r="CE215" s="67"/>
      <c r="CF215" s="67"/>
      <c r="CG215" s="67"/>
      <c r="CH215" s="67"/>
      <c r="CI215" s="67"/>
      <c r="CJ215" s="67"/>
      <c r="CK215" s="67"/>
      <c r="CL215" s="67"/>
      <c r="CM215" s="67"/>
      <c r="CN215" s="67"/>
      <c r="CO215" s="67"/>
      <c r="CP215" s="67"/>
      <c r="CQ215" s="67"/>
      <c r="CR215" s="67"/>
      <c r="CS215" s="67"/>
      <c r="CT215" s="67"/>
      <c r="CU215" s="67"/>
      <c r="CV215" s="67"/>
      <c r="CW215" s="67"/>
      <c r="CX215" s="67"/>
      <c r="CY215" s="67"/>
      <c r="CZ215" s="67"/>
      <c r="DA215" s="67"/>
      <c r="DB215" s="67"/>
      <c r="DC215" s="67"/>
      <c r="DD215" s="67"/>
      <c r="DE215" s="67"/>
      <c r="DF215" s="67"/>
      <c r="DG215" s="67"/>
      <c r="DH215" s="67"/>
      <c r="DI215" s="67"/>
      <c r="DJ215" s="67"/>
      <c r="DK215" s="67"/>
      <c r="DL215" s="67"/>
      <c r="DM215" s="67"/>
      <c r="DN215" s="67"/>
      <c r="DO215" s="67"/>
      <c r="DP215" s="67"/>
      <c r="DQ215" s="67"/>
      <c r="DR215" s="67"/>
      <c r="DS215" s="67"/>
      <c r="DT215" s="67"/>
      <c r="DU215" s="67"/>
      <c r="DV215" s="67"/>
      <c r="DW215" s="67"/>
      <c r="DX215" s="67"/>
      <c r="DY215" s="67"/>
      <c r="DZ215" s="67"/>
      <c r="EA215" s="67"/>
      <c r="EB215" s="67"/>
      <c r="EC215" s="67"/>
      <c r="ED215" s="67"/>
      <c r="EE215" s="67"/>
      <c r="EF215" s="67"/>
      <c r="EG215" s="67"/>
      <c r="EH215" s="67"/>
      <c r="EI215" s="67"/>
      <c r="EJ215" s="67"/>
      <c r="EK215" s="67"/>
      <c r="EL215" s="67"/>
      <c r="EM215" s="67"/>
      <c r="EN215" s="67"/>
      <c r="EO215" s="67"/>
      <c r="EP215" s="67"/>
      <c r="EQ215" s="67"/>
      <c r="ER215" s="67"/>
      <c r="ES215" s="67"/>
    </row>
    <row r="216" spans="1:149" s="68" customFormat="1" ht="24.95" customHeight="1">
      <c r="A216" s="50"/>
      <c r="B216" s="51"/>
      <c r="C216" s="52"/>
      <c r="D216" s="74"/>
      <c r="E216" s="52"/>
      <c r="F216" s="53"/>
      <c r="G216" s="53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77"/>
      <c r="W216" s="101"/>
      <c r="X216" s="55"/>
      <c r="Y216" s="55"/>
      <c r="Z216" s="55"/>
      <c r="AA216" s="55"/>
      <c r="AB216" s="55"/>
      <c r="AC216" s="55"/>
      <c r="AD216" s="57"/>
      <c r="AE216" s="73" t="str">
        <f t="shared" si="20"/>
        <v>NO</v>
      </c>
      <c r="AF216" s="73" t="str">
        <f t="shared" si="21"/>
        <v>NO</v>
      </c>
      <c r="AG216" s="73" t="str">
        <f t="shared" si="22"/>
        <v>NO</v>
      </c>
      <c r="AH216" s="75" t="str">
        <f t="shared" si="23"/>
        <v>NO</v>
      </c>
      <c r="AI216" s="75" t="str">
        <f t="shared" si="24"/>
        <v>NO</v>
      </c>
      <c r="AJ216" s="75" t="str">
        <f t="shared" si="25"/>
        <v>NO</v>
      </c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  <c r="CB216" s="67"/>
      <c r="CC216" s="67"/>
      <c r="CD216" s="67"/>
      <c r="CE216" s="67"/>
      <c r="CF216" s="67"/>
      <c r="CG216" s="67"/>
      <c r="CH216" s="67"/>
      <c r="CI216" s="67"/>
      <c r="CJ216" s="67"/>
      <c r="CK216" s="67"/>
      <c r="CL216" s="67"/>
      <c r="CM216" s="67"/>
      <c r="CN216" s="67"/>
      <c r="CO216" s="67"/>
      <c r="CP216" s="67"/>
      <c r="CQ216" s="67"/>
      <c r="CR216" s="67"/>
      <c r="CS216" s="67"/>
      <c r="CT216" s="67"/>
      <c r="CU216" s="67"/>
      <c r="CV216" s="67"/>
      <c r="CW216" s="67"/>
      <c r="CX216" s="67"/>
      <c r="CY216" s="67"/>
      <c r="CZ216" s="67"/>
      <c r="DA216" s="67"/>
      <c r="DB216" s="67"/>
      <c r="DC216" s="67"/>
      <c r="DD216" s="67"/>
      <c r="DE216" s="67"/>
      <c r="DF216" s="67"/>
      <c r="DG216" s="67"/>
      <c r="DH216" s="67"/>
      <c r="DI216" s="67"/>
      <c r="DJ216" s="67"/>
      <c r="DK216" s="67"/>
      <c r="DL216" s="67"/>
      <c r="DM216" s="67"/>
      <c r="DN216" s="67"/>
      <c r="DO216" s="67"/>
      <c r="DP216" s="67"/>
      <c r="DQ216" s="67"/>
      <c r="DR216" s="67"/>
      <c r="DS216" s="67"/>
      <c r="DT216" s="67"/>
      <c r="DU216" s="67"/>
      <c r="DV216" s="67"/>
      <c r="DW216" s="67"/>
      <c r="DX216" s="67"/>
      <c r="DY216" s="67"/>
      <c r="DZ216" s="67"/>
      <c r="EA216" s="67"/>
      <c r="EB216" s="67"/>
      <c r="EC216" s="67"/>
      <c r="ED216" s="67"/>
      <c r="EE216" s="67"/>
      <c r="EF216" s="67"/>
      <c r="EG216" s="67"/>
      <c r="EH216" s="67"/>
      <c r="EI216" s="67"/>
      <c r="EJ216" s="67"/>
      <c r="EK216" s="67"/>
      <c r="EL216" s="67"/>
      <c r="EM216" s="67"/>
      <c r="EN216" s="67"/>
      <c r="EO216" s="67"/>
      <c r="EP216" s="67"/>
      <c r="EQ216" s="67"/>
      <c r="ER216" s="67"/>
      <c r="ES216" s="67"/>
    </row>
    <row r="217" spans="1:149" s="68" customFormat="1" ht="24.95" customHeight="1">
      <c r="A217" s="50"/>
      <c r="B217" s="51"/>
      <c r="C217" s="52"/>
      <c r="D217" s="74"/>
      <c r="E217" s="52"/>
      <c r="F217" s="53"/>
      <c r="G217" s="53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77"/>
      <c r="W217" s="101"/>
      <c r="X217" s="55"/>
      <c r="Y217" s="55"/>
      <c r="Z217" s="55"/>
      <c r="AA217" s="55"/>
      <c r="AB217" s="55"/>
      <c r="AC217" s="55"/>
      <c r="AD217" s="57"/>
      <c r="AE217" s="73" t="str">
        <f t="shared" si="20"/>
        <v>NO</v>
      </c>
      <c r="AF217" s="73" t="str">
        <f t="shared" si="21"/>
        <v>NO</v>
      </c>
      <c r="AG217" s="73" t="str">
        <f t="shared" si="22"/>
        <v>NO</v>
      </c>
      <c r="AH217" s="75" t="str">
        <f t="shared" si="23"/>
        <v>NO</v>
      </c>
      <c r="AI217" s="75" t="str">
        <f t="shared" si="24"/>
        <v>NO</v>
      </c>
      <c r="AJ217" s="75" t="str">
        <f t="shared" si="25"/>
        <v>NO</v>
      </c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  <c r="CB217" s="67"/>
      <c r="CC217" s="67"/>
      <c r="CD217" s="67"/>
      <c r="CE217" s="67"/>
      <c r="CF217" s="67"/>
      <c r="CG217" s="67"/>
      <c r="CH217" s="67"/>
      <c r="CI217" s="67"/>
      <c r="CJ217" s="67"/>
      <c r="CK217" s="67"/>
      <c r="CL217" s="67"/>
      <c r="CM217" s="67"/>
      <c r="CN217" s="67"/>
      <c r="CO217" s="67"/>
      <c r="CP217" s="67"/>
      <c r="CQ217" s="67"/>
      <c r="CR217" s="67"/>
      <c r="CS217" s="67"/>
      <c r="CT217" s="67"/>
      <c r="CU217" s="67"/>
      <c r="CV217" s="67"/>
      <c r="CW217" s="67"/>
      <c r="CX217" s="67"/>
      <c r="CY217" s="67"/>
      <c r="CZ217" s="67"/>
      <c r="DA217" s="67"/>
      <c r="DB217" s="67"/>
      <c r="DC217" s="67"/>
      <c r="DD217" s="67"/>
      <c r="DE217" s="67"/>
      <c r="DF217" s="67"/>
      <c r="DG217" s="67"/>
      <c r="DH217" s="67"/>
      <c r="DI217" s="67"/>
      <c r="DJ217" s="67"/>
      <c r="DK217" s="67"/>
      <c r="DL217" s="67"/>
      <c r="DM217" s="67"/>
      <c r="DN217" s="67"/>
      <c r="DO217" s="67"/>
      <c r="DP217" s="67"/>
      <c r="DQ217" s="67"/>
      <c r="DR217" s="67"/>
      <c r="DS217" s="67"/>
      <c r="DT217" s="67"/>
      <c r="DU217" s="67"/>
      <c r="DV217" s="67"/>
      <c r="DW217" s="67"/>
      <c r="DX217" s="67"/>
      <c r="DY217" s="67"/>
      <c r="DZ217" s="67"/>
      <c r="EA217" s="67"/>
      <c r="EB217" s="67"/>
      <c r="EC217" s="67"/>
      <c r="ED217" s="67"/>
      <c r="EE217" s="67"/>
      <c r="EF217" s="67"/>
      <c r="EG217" s="67"/>
      <c r="EH217" s="67"/>
      <c r="EI217" s="67"/>
      <c r="EJ217" s="67"/>
      <c r="EK217" s="67"/>
      <c r="EL217" s="67"/>
      <c r="EM217" s="67"/>
      <c r="EN217" s="67"/>
      <c r="EO217" s="67"/>
      <c r="EP217" s="67"/>
      <c r="EQ217" s="67"/>
      <c r="ER217" s="67"/>
      <c r="ES217" s="67"/>
    </row>
    <row r="218" spans="1:149" s="67" customFormat="1" ht="24.95" customHeight="1">
      <c r="A218" s="50"/>
      <c r="B218" s="51"/>
      <c r="C218" s="52"/>
      <c r="D218" s="74"/>
      <c r="E218" s="52"/>
      <c r="F218" s="53"/>
      <c r="G218" s="53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77"/>
      <c r="W218" s="101"/>
      <c r="X218" s="55"/>
      <c r="Y218" s="55"/>
      <c r="Z218" s="55"/>
      <c r="AA218" s="55"/>
      <c r="AB218" s="55"/>
      <c r="AC218" s="55"/>
      <c r="AD218" s="57"/>
      <c r="AE218" s="73" t="str">
        <f t="shared" si="20"/>
        <v>NO</v>
      </c>
      <c r="AF218" s="73" t="str">
        <f t="shared" si="21"/>
        <v>NO</v>
      </c>
      <c r="AG218" s="73" t="str">
        <f t="shared" si="22"/>
        <v>NO</v>
      </c>
      <c r="AH218" s="75" t="str">
        <f t="shared" si="23"/>
        <v>NO</v>
      </c>
      <c r="AI218" s="75" t="str">
        <f t="shared" si="24"/>
        <v>NO</v>
      </c>
      <c r="AJ218" s="75" t="str">
        <f t="shared" si="25"/>
        <v>NO</v>
      </c>
    </row>
    <row r="219" spans="1:149" s="67" customFormat="1" ht="24.95" customHeight="1">
      <c r="A219" s="50"/>
      <c r="B219" s="51"/>
      <c r="C219" s="52"/>
      <c r="D219" s="74"/>
      <c r="E219" s="52"/>
      <c r="F219" s="53"/>
      <c r="G219" s="53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77"/>
      <c r="W219" s="101"/>
      <c r="X219" s="55"/>
      <c r="Y219" s="55"/>
      <c r="Z219" s="55"/>
      <c r="AA219" s="55"/>
      <c r="AB219" s="55"/>
      <c r="AC219" s="55"/>
      <c r="AD219" s="57"/>
      <c r="AE219" s="73" t="str">
        <f t="shared" si="20"/>
        <v>NO</v>
      </c>
      <c r="AF219" s="73" t="str">
        <f t="shared" si="21"/>
        <v>NO</v>
      </c>
      <c r="AG219" s="73" t="str">
        <f t="shared" si="22"/>
        <v>NO</v>
      </c>
      <c r="AH219" s="75" t="str">
        <f t="shared" si="23"/>
        <v>NO</v>
      </c>
      <c r="AI219" s="75" t="str">
        <f t="shared" si="24"/>
        <v>NO</v>
      </c>
      <c r="AJ219" s="75" t="str">
        <f t="shared" si="25"/>
        <v>NO</v>
      </c>
    </row>
    <row r="220" spans="1:149" s="68" customFormat="1" ht="24.95" customHeight="1">
      <c r="A220" s="50"/>
      <c r="B220" s="51"/>
      <c r="C220" s="52"/>
      <c r="D220" s="74"/>
      <c r="E220" s="52"/>
      <c r="F220" s="53"/>
      <c r="G220" s="53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77"/>
      <c r="W220" s="101"/>
      <c r="X220" s="55"/>
      <c r="Y220" s="55"/>
      <c r="Z220" s="55"/>
      <c r="AA220" s="55"/>
      <c r="AB220" s="55"/>
      <c r="AC220" s="55"/>
      <c r="AD220" s="57"/>
      <c r="AE220" s="73" t="str">
        <f t="shared" si="20"/>
        <v>NO</v>
      </c>
      <c r="AF220" s="73" t="str">
        <f t="shared" si="21"/>
        <v>NO</v>
      </c>
      <c r="AG220" s="73" t="str">
        <f t="shared" si="22"/>
        <v>NO</v>
      </c>
      <c r="AH220" s="75" t="str">
        <f t="shared" si="23"/>
        <v>NO</v>
      </c>
      <c r="AI220" s="75" t="str">
        <f t="shared" si="24"/>
        <v>NO</v>
      </c>
      <c r="AJ220" s="75" t="str">
        <f t="shared" si="25"/>
        <v>NO</v>
      </c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  <c r="CB220" s="67"/>
      <c r="CC220" s="67"/>
      <c r="CD220" s="67"/>
      <c r="CE220" s="67"/>
      <c r="CF220" s="67"/>
      <c r="CG220" s="67"/>
      <c r="CH220" s="67"/>
      <c r="CI220" s="67"/>
      <c r="CJ220" s="67"/>
      <c r="CK220" s="67"/>
      <c r="CL220" s="67"/>
      <c r="CM220" s="67"/>
      <c r="CN220" s="67"/>
      <c r="CO220" s="67"/>
      <c r="CP220" s="67"/>
      <c r="CQ220" s="67"/>
      <c r="CR220" s="67"/>
      <c r="CS220" s="67"/>
      <c r="CT220" s="67"/>
      <c r="CU220" s="67"/>
      <c r="CV220" s="67"/>
      <c r="CW220" s="67"/>
      <c r="CX220" s="67"/>
      <c r="CY220" s="67"/>
      <c r="CZ220" s="67"/>
      <c r="DA220" s="67"/>
      <c r="DB220" s="67"/>
      <c r="DC220" s="67"/>
      <c r="DD220" s="67"/>
      <c r="DE220" s="67"/>
      <c r="DF220" s="67"/>
      <c r="DG220" s="67"/>
      <c r="DH220" s="67"/>
      <c r="DI220" s="67"/>
      <c r="DJ220" s="67"/>
      <c r="DK220" s="67"/>
      <c r="DL220" s="67"/>
      <c r="DM220" s="67"/>
      <c r="DN220" s="67"/>
      <c r="DO220" s="67"/>
      <c r="DP220" s="67"/>
      <c r="DQ220" s="67"/>
      <c r="DR220" s="67"/>
      <c r="DS220" s="67"/>
      <c r="DT220" s="67"/>
      <c r="DU220" s="67"/>
      <c r="DV220" s="67"/>
      <c r="DW220" s="67"/>
      <c r="DX220" s="67"/>
      <c r="DY220" s="67"/>
      <c r="DZ220" s="67"/>
      <c r="EA220" s="67"/>
      <c r="EB220" s="67"/>
      <c r="EC220" s="67"/>
      <c r="ED220" s="67"/>
      <c r="EE220" s="67"/>
      <c r="EF220" s="67"/>
      <c r="EG220" s="67"/>
      <c r="EH220" s="67"/>
      <c r="EI220" s="67"/>
      <c r="EJ220" s="67"/>
      <c r="EK220" s="67"/>
      <c r="EL220" s="67"/>
      <c r="EM220" s="67"/>
      <c r="EN220" s="67"/>
      <c r="EO220" s="67"/>
      <c r="EP220" s="67"/>
      <c r="EQ220" s="67"/>
      <c r="ER220" s="67"/>
      <c r="ES220" s="67"/>
    </row>
    <row r="221" spans="1:149" s="68" customFormat="1" ht="24.95" customHeight="1">
      <c r="A221" s="50"/>
      <c r="B221" s="51"/>
      <c r="C221" s="52"/>
      <c r="D221" s="74"/>
      <c r="E221" s="52"/>
      <c r="F221" s="53"/>
      <c r="G221" s="53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77"/>
      <c r="W221" s="101"/>
      <c r="X221" s="55"/>
      <c r="Y221" s="55"/>
      <c r="Z221" s="55"/>
      <c r="AA221" s="55"/>
      <c r="AB221" s="55"/>
      <c r="AC221" s="55"/>
      <c r="AD221" s="57"/>
      <c r="AE221" s="73" t="str">
        <f t="shared" si="20"/>
        <v>NO</v>
      </c>
      <c r="AF221" s="73" t="str">
        <f t="shared" si="21"/>
        <v>NO</v>
      </c>
      <c r="AG221" s="73" t="str">
        <f t="shared" si="22"/>
        <v>NO</v>
      </c>
      <c r="AH221" s="75" t="str">
        <f t="shared" si="23"/>
        <v>NO</v>
      </c>
      <c r="AI221" s="75" t="str">
        <f t="shared" si="24"/>
        <v>NO</v>
      </c>
      <c r="AJ221" s="75" t="str">
        <f t="shared" si="25"/>
        <v>NO</v>
      </c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  <c r="CB221" s="67"/>
      <c r="CC221" s="67"/>
      <c r="CD221" s="67"/>
      <c r="CE221" s="67"/>
      <c r="CF221" s="67"/>
      <c r="CG221" s="67"/>
      <c r="CH221" s="67"/>
      <c r="CI221" s="67"/>
      <c r="CJ221" s="67"/>
      <c r="CK221" s="67"/>
      <c r="CL221" s="67"/>
      <c r="CM221" s="67"/>
      <c r="CN221" s="67"/>
      <c r="CO221" s="67"/>
      <c r="CP221" s="67"/>
      <c r="CQ221" s="67"/>
      <c r="CR221" s="67"/>
      <c r="CS221" s="67"/>
      <c r="CT221" s="67"/>
      <c r="CU221" s="67"/>
      <c r="CV221" s="67"/>
      <c r="CW221" s="67"/>
      <c r="CX221" s="67"/>
      <c r="CY221" s="67"/>
      <c r="CZ221" s="67"/>
      <c r="DA221" s="67"/>
      <c r="DB221" s="67"/>
      <c r="DC221" s="67"/>
      <c r="DD221" s="67"/>
      <c r="DE221" s="67"/>
      <c r="DF221" s="67"/>
      <c r="DG221" s="67"/>
      <c r="DH221" s="67"/>
      <c r="DI221" s="67"/>
      <c r="DJ221" s="67"/>
      <c r="DK221" s="67"/>
      <c r="DL221" s="67"/>
      <c r="DM221" s="67"/>
      <c r="DN221" s="67"/>
      <c r="DO221" s="67"/>
      <c r="DP221" s="67"/>
      <c r="DQ221" s="67"/>
      <c r="DR221" s="67"/>
      <c r="DS221" s="67"/>
      <c r="DT221" s="67"/>
      <c r="DU221" s="67"/>
      <c r="DV221" s="67"/>
      <c r="DW221" s="67"/>
      <c r="DX221" s="67"/>
      <c r="DY221" s="67"/>
      <c r="DZ221" s="67"/>
      <c r="EA221" s="67"/>
      <c r="EB221" s="67"/>
      <c r="EC221" s="67"/>
      <c r="ED221" s="67"/>
      <c r="EE221" s="67"/>
      <c r="EF221" s="67"/>
      <c r="EG221" s="67"/>
      <c r="EH221" s="67"/>
      <c r="EI221" s="67"/>
      <c r="EJ221" s="67"/>
      <c r="EK221" s="67"/>
      <c r="EL221" s="67"/>
      <c r="EM221" s="67"/>
      <c r="EN221" s="67"/>
      <c r="EO221" s="67"/>
      <c r="EP221" s="67"/>
      <c r="EQ221" s="67"/>
      <c r="ER221" s="67"/>
      <c r="ES221" s="67"/>
    </row>
    <row r="222" spans="1:149" s="68" customFormat="1" ht="24.95" customHeight="1">
      <c r="A222" s="50"/>
      <c r="B222" s="51"/>
      <c r="C222" s="52"/>
      <c r="D222" s="74"/>
      <c r="E222" s="52"/>
      <c r="F222" s="53"/>
      <c r="G222" s="53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77"/>
      <c r="W222" s="101"/>
      <c r="X222" s="55"/>
      <c r="Y222" s="55"/>
      <c r="Z222" s="55"/>
      <c r="AA222" s="55"/>
      <c r="AB222" s="55"/>
      <c r="AC222" s="55"/>
      <c r="AD222" s="57"/>
      <c r="AE222" s="73" t="str">
        <f t="shared" si="20"/>
        <v>NO</v>
      </c>
      <c r="AF222" s="73" t="str">
        <f t="shared" si="21"/>
        <v>NO</v>
      </c>
      <c r="AG222" s="73" t="str">
        <f t="shared" si="22"/>
        <v>NO</v>
      </c>
      <c r="AH222" s="75" t="str">
        <f t="shared" si="23"/>
        <v>NO</v>
      </c>
      <c r="AI222" s="75" t="str">
        <f t="shared" si="24"/>
        <v>NO</v>
      </c>
      <c r="AJ222" s="75" t="str">
        <f t="shared" si="25"/>
        <v>NO</v>
      </c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  <c r="CB222" s="67"/>
      <c r="CC222" s="67"/>
      <c r="CD222" s="67"/>
      <c r="CE222" s="67"/>
      <c r="CF222" s="67"/>
      <c r="CG222" s="67"/>
      <c r="CH222" s="67"/>
      <c r="CI222" s="67"/>
      <c r="CJ222" s="67"/>
      <c r="CK222" s="67"/>
      <c r="CL222" s="67"/>
      <c r="CM222" s="67"/>
      <c r="CN222" s="67"/>
      <c r="CO222" s="67"/>
      <c r="CP222" s="67"/>
      <c r="CQ222" s="67"/>
      <c r="CR222" s="67"/>
      <c r="CS222" s="67"/>
      <c r="CT222" s="67"/>
      <c r="CU222" s="67"/>
      <c r="CV222" s="67"/>
      <c r="CW222" s="67"/>
      <c r="CX222" s="67"/>
      <c r="CY222" s="67"/>
      <c r="CZ222" s="67"/>
      <c r="DA222" s="67"/>
      <c r="DB222" s="67"/>
      <c r="DC222" s="67"/>
      <c r="DD222" s="67"/>
      <c r="DE222" s="67"/>
      <c r="DF222" s="67"/>
      <c r="DG222" s="67"/>
      <c r="DH222" s="67"/>
      <c r="DI222" s="67"/>
      <c r="DJ222" s="67"/>
      <c r="DK222" s="67"/>
      <c r="DL222" s="67"/>
      <c r="DM222" s="67"/>
      <c r="DN222" s="67"/>
      <c r="DO222" s="67"/>
      <c r="DP222" s="67"/>
      <c r="DQ222" s="67"/>
      <c r="DR222" s="67"/>
      <c r="DS222" s="67"/>
      <c r="DT222" s="67"/>
      <c r="DU222" s="67"/>
      <c r="DV222" s="67"/>
      <c r="DW222" s="67"/>
      <c r="DX222" s="67"/>
      <c r="DY222" s="67"/>
      <c r="DZ222" s="67"/>
      <c r="EA222" s="67"/>
      <c r="EB222" s="67"/>
      <c r="EC222" s="67"/>
      <c r="ED222" s="67"/>
      <c r="EE222" s="67"/>
      <c r="EF222" s="67"/>
      <c r="EG222" s="67"/>
      <c r="EH222" s="67"/>
      <c r="EI222" s="67"/>
      <c r="EJ222" s="67"/>
      <c r="EK222" s="67"/>
      <c r="EL222" s="67"/>
      <c r="EM222" s="67"/>
      <c r="EN222" s="67"/>
      <c r="EO222" s="67"/>
      <c r="EP222" s="67"/>
      <c r="EQ222" s="67"/>
      <c r="ER222" s="67"/>
      <c r="ES222" s="67"/>
    </row>
    <row r="223" spans="1:149" s="68" customFormat="1" ht="24.95" customHeight="1">
      <c r="A223" s="50"/>
      <c r="B223" s="51"/>
      <c r="C223" s="52"/>
      <c r="D223" s="74"/>
      <c r="E223" s="52"/>
      <c r="F223" s="53"/>
      <c r="G223" s="53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77"/>
      <c r="W223" s="101"/>
      <c r="X223" s="55"/>
      <c r="Y223" s="55"/>
      <c r="Z223" s="55"/>
      <c r="AA223" s="55"/>
      <c r="AB223" s="55"/>
      <c r="AC223" s="55"/>
      <c r="AD223" s="57"/>
      <c r="AE223" s="73" t="str">
        <f t="shared" si="20"/>
        <v>NO</v>
      </c>
      <c r="AF223" s="73" t="str">
        <f t="shared" si="21"/>
        <v>NO</v>
      </c>
      <c r="AG223" s="73" t="str">
        <f t="shared" si="22"/>
        <v>NO</v>
      </c>
      <c r="AH223" s="75" t="str">
        <f t="shared" si="23"/>
        <v>NO</v>
      </c>
      <c r="AI223" s="75" t="str">
        <f t="shared" si="24"/>
        <v>NO</v>
      </c>
      <c r="AJ223" s="75" t="str">
        <f t="shared" si="25"/>
        <v>NO</v>
      </c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  <c r="CB223" s="67"/>
      <c r="CC223" s="67"/>
      <c r="CD223" s="67"/>
      <c r="CE223" s="67"/>
      <c r="CF223" s="67"/>
      <c r="CG223" s="67"/>
      <c r="CH223" s="67"/>
      <c r="CI223" s="67"/>
      <c r="CJ223" s="67"/>
      <c r="CK223" s="67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  <c r="DS223" s="67"/>
      <c r="DT223" s="67"/>
      <c r="DU223" s="67"/>
      <c r="DV223" s="67"/>
      <c r="DW223" s="67"/>
      <c r="DX223" s="67"/>
      <c r="DY223" s="67"/>
      <c r="DZ223" s="67"/>
      <c r="EA223" s="67"/>
      <c r="EB223" s="67"/>
      <c r="EC223" s="67"/>
      <c r="ED223" s="67"/>
      <c r="EE223" s="67"/>
      <c r="EF223" s="67"/>
      <c r="EG223" s="67"/>
      <c r="EH223" s="67"/>
      <c r="EI223" s="67"/>
      <c r="EJ223" s="67"/>
      <c r="EK223" s="67"/>
      <c r="EL223" s="67"/>
      <c r="EM223" s="67"/>
      <c r="EN223" s="67"/>
      <c r="EO223" s="67"/>
      <c r="EP223" s="67"/>
      <c r="EQ223" s="67"/>
      <c r="ER223" s="67"/>
      <c r="ES223" s="67"/>
    </row>
    <row r="224" spans="1:149" s="67" customFormat="1" ht="24.95" customHeight="1">
      <c r="A224" s="50"/>
      <c r="B224" s="51"/>
      <c r="C224" s="52"/>
      <c r="D224" s="74"/>
      <c r="E224" s="52"/>
      <c r="F224" s="53"/>
      <c r="G224" s="53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77"/>
      <c r="W224" s="101"/>
      <c r="X224" s="55"/>
      <c r="Y224" s="55"/>
      <c r="Z224" s="55"/>
      <c r="AA224" s="55"/>
      <c r="AB224" s="55"/>
      <c r="AC224" s="55"/>
      <c r="AD224" s="57"/>
      <c r="AE224" s="73" t="str">
        <f t="shared" si="20"/>
        <v>NO</v>
      </c>
      <c r="AF224" s="73" t="str">
        <f t="shared" si="21"/>
        <v>NO</v>
      </c>
      <c r="AG224" s="73" t="str">
        <f t="shared" si="22"/>
        <v>NO</v>
      </c>
      <c r="AH224" s="75" t="str">
        <f t="shared" si="23"/>
        <v>NO</v>
      </c>
      <c r="AI224" s="75" t="str">
        <f t="shared" si="24"/>
        <v>NO</v>
      </c>
      <c r="AJ224" s="75" t="str">
        <f t="shared" si="25"/>
        <v>NO</v>
      </c>
    </row>
    <row r="225" spans="1:149" s="67" customFormat="1" ht="24.95" customHeight="1">
      <c r="A225" s="50"/>
      <c r="B225" s="51"/>
      <c r="C225" s="52"/>
      <c r="D225" s="74"/>
      <c r="E225" s="52"/>
      <c r="F225" s="53"/>
      <c r="G225" s="53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77"/>
      <c r="W225" s="101"/>
      <c r="X225" s="55"/>
      <c r="Y225" s="55"/>
      <c r="Z225" s="55"/>
      <c r="AA225" s="55"/>
      <c r="AB225" s="55"/>
      <c r="AC225" s="55"/>
      <c r="AD225" s="57"/>
      <c r="AE225" s="73" t="str">
        <f t="shared" si="20"/>
        <v>NO</v>
      </c>
      <c r="AF225" s="73" t="str">
        <f t="shared" si="21"/>
        <v>NO</v>
      </c>
      <c r="AG225" s="73" t="str">
        <f t="shared" si="22"/>
        <v>NO</v>
      </c>
      <c r="AH225" s="75" t="str">
        <f t="shared" si="23"/>
        <v>NO</v>
      </c>
      <c r="AI225" s="75" t="str">
        <f t="shared" si="24"/>
        <v>NO</v>
      </c>
      <c r="AJ225" s="75" t="str">
        <f t="shared" si="25"/>
        <v>NO</v>
      </c>
    </row>
    <row r="226" spans="1:149" s="67" customFormat="1" ht="24.95" customHeight="1">
      <c r="A226" s="50"/>
      <c r="B226" s="51"/>
      <c r="C226" s="52"/>
      <c r="D226" s="74"/>
      <c r="E226" s="52"/>
      <c r="F226" s="53"/>
      <c r="G226" s="53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77"/>
      <c r="W226" s="101"/>
      <c r="X226" s="55"/>
      <c r="Y226" s="55"/>
      <c r="Z226" s="55"/>
      <c r="AA226" s="55"/>
      <c r="AB226" s="55"/>
      <c r="AC226" s="55"/>
      <c r="AD226" s="57"/>
      <c r="AE226" s="73" t="str">
        <f t="shared" si="20"/>
        <v>NO</v>
      </c>
      <c r="AF226" s="73" t="str">
        <f t="shared" si="21"/>
        <v>NO</v>
      </c>
      <c r="AG226" s="73" t="str">
        <f t="shared" si="22"/>
        <v>NO</v>
      </c>
      <c r="AH226" s="75" t="str">
        <f t="shared" si="23"/>
        <v>NO</v>
      </c>
      <c r="AI226" s="75" t="str">
        <f t="shared" si="24"/>
        <v>NO</v>
      </c>
      <c r="AJ226" s="75" t="str">
        <f t="shared" si="25"/>
        <v>NO</v>
      </c>
    </row>
    <row r="227" spans="1:149" s="67" customFormat="1" ht="24.95" customHeight="1">
      <c r="A227" s="50"/>
      <c r="B227" s="51"/>
      <c r="C227" s="52"/>
      <c r="D227" s="74"/>
      <c r="E227" s="52"/>
      <c r="F227" s="53"/>
      <c r="G227" s="53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77"/>
      <c r="W227" s="101"/>
      <c r="X227" s="55"/>
      <c r="Y227" s="55"/>
      <c r="Z227" s="55"/>
      <c r="AA227" s="55"/>
      <c r="AB227" s="55"/>
      <c r="AC227" s="55"/>
      <c r="AD227" s="57"/>
      <c r="AE227" s="73" t="str">
        <f t="shared" si="20"/>
        <v>NO</v>
      </c>
      <c r="AF227" s="73" t="str">
        <f t="shared" si="21"/>
        <v>NO</v>
      </c>
      <c r="AG227" s="73" t="str">
        <f t="shared" si="22"/>
        <v>NO</v>
      </c>
      <c r="AH227" s="75" t="str">
        <f t="shared" si="23"/>
        <v>NO</v>
      </c>
      <c r="AI227" s="75" t="str">
        <f t="shared" si="24"/>
        <v>NO</v>
      </c>
      <c r="AJ227" s="75" t="str">
        <f t="shared" si="25"/>
        <v>NO</v>
      </c>
    </row>
    <row r="228" spans="1:149" s="67" customFormat="1" ht="24.95" customHeight="1">
      <c r="A228" s="50"/>
      <c r="B228" s="51"/>
      <c r="C228" s="52"/>
      <c r="D228" s="74"/>
      <c r="E228" s="52"/>
      <c r="F228" s="53"/>
      <c r="G228" s="53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77"/>
      <c r="W228" s="101"/>
      <c r="X228" s="55"/>
      <c r="Y228" s="55"/>
      <c r="Z228" s="55"/>
      <c r="AA228" s="55"/>
      <c r="AB228" s="55"/>
      <c r="AC228" s="55"/>
      <c r="AD228" s="57"/>
      <c r="AE228" s="73" t="str">
        <f t="shared" si="20"/>
        <v>NO</v>
      </c>
      <c r="AF228" s="73" t="str">
        <f t="shared" si="21"/>
        <v>NO</v>
      </c>
      <c r="AG228" s="73" t="str">
        <f t="shared" si="22"/>
        <v>NO</v>
      </c>
      <c r="AH228" s="75" t="str">
        <f t="shared" si="23"/>
        <v>NO</v>
      </c>
      <c r="AI228" s="75" t="str">
        <f t="shared" si="24"/>
        <v>NO</v>
      </c>
      <c r="AJ228" s="75" t="str">
        <f t="shared" si="25"/>
        <v>NO</v>
      </c>
    </row>
    <row r="229" spans="1:149" s="68" customFormat="1" ht="24.95" customHeight="1">
      <c r="A229" s="50"/>
      <c r="B229" s="51"/>
      <c r="C229" s="52"/>
      <c r="D229" s="74"/>
      <c r="E229" s="52"/>
      <c r="F229" s="53"/>
      <c r="G229" s="53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77"/>
      <c r="W229" s="101"/>
      <c r="X229" s="55"/>
      <c r="Y229" s="55"/>
      <c r="Z229" s="55"/>
      <c r="AA229" s="55"/>
      <c r="AB229" s="55"/>
      <c r="AC229" s="55"/>
      <c r="AD229" s="57"/>
      <c r="AE229" s="73" t="str">
        <f t="shared" si="20"/>
        <v>NO</v>
      </c>
      <c r="AF229" s="73" t="str">
        <f t="shared" si="21"/>
        <v>NO</v>
      </c>
      <c r="AG229" s="73" t="str">
        <f t="shared" si="22"/>
        <v>NO</v>
      </c>
      <c r="AH229" s="75" t="str">
        <f t="shared" si="23"/>
        <v>NO</v>
      </c>
      <c r="AI229" s="75" t="str">
        <f t="shared" si="24"/>
        <v>NO</v>
      </c>
      <c r="AJ229" s="75" t="str">
        <f t="shared" si="25"/>
        <v>NO</v>
      </c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  <c r="CB229" s="67"/>
      <c r="CC229" s="67"/>
      <c r="CD229" s="67"/>
      <c r="CE229" s="67"/>
      <c r="CF229" s="67"/>
      <c r="CG229" s="67"/>
      <c r="CH229" s="67"/>
      <c r="CI229" s="67"/>
      <c r="CJ229" s="67"/>
      <c r="CK229" s="67"/>
      <c r="CL229" s="67"/>
      <c r="CM229" s="67"/>
      <c r="CN229" s="67"/>
      <c r="CO229" s="67"/>
      <c r="CP229" s="67"/>
      <c r="CQ229" s="67"/>
      <c r="CR229" s="67"/>
      <c r="CS229" s="67"/>
      <c r="CT229" s="67"/>
      <c r="CU229" s="67"/>
      <c r="CV229" s="67"/>
      <c r="CW229" s="67"/>
      <c r="CX229" s="67"/>
      <c r="CY229" s="67"/>
      <c r="CZ229" s="67"/>
      <c r="DA229" s="67"/>
      <c r="DB229" s="67"/>
      <c r="DC229" s="67"/>
      <c r="DD229" s="67"/>
      <c r="DE229" s="67"/>
      <c r="DF229" s="67"/>
      <c r="DG229" s="67"/>
      <c r="DH229" s="67"/>
      <c r="DI229" s="67"/>
      <c r="DJ229" s="67"/>
      <c r="DK229" s="67"/>
      <c r="DL229" s="67"/>
      <c r="DM229" s="67"/>
      <c r="DN229" s="67"/>
      <c r="DO229" s="67"/>
      <c r="DP229" s="67"/>
      <c r="DQ229" s="67"/>
      <c r="DR229" s="67"/>
      <c r="DS229" s="67"/>
      <c r="DT229" s="67"/>
      <c r="DU229" s="67"/>
      <c r="DV229" s="67"/>
      <c r="DW229" s="67"/>
      <c r="DX229" s="67"/>
      <c r="DY229" s="67"/>
      <c r="DZ229" s="67"/>
      <c r="EA229" s="67"/>
      <c r="EB229" s="67"/>
      <c r="EC229" s="67"/>
      <c r="ED229" s="67"/>
      <c r="EE229" s="67"/>
      <c r="EF229" s="67"/>
      <c r="EG229" s="67"/>
      <c r="EH229" s="67"/>
      <c r="EI229" s="67"/>
      <c r="EJ229" s="67"/>
      <c r="EK229" s="67"/>
      <c r="EL229" s="67"/>
      <c r="EM229" s="67"/>
      <c r="EN229" s="67"/>
      <c r="EO229" s="67"/>
      <c r="EP229" s="67"/>
      <c r="EQ229" s="67"/>
      <c r="ER229" s="67"/>
      <c r="ES229" s="67"/>
    </row>
    <row r="230" spans="1:149" s="68" customFormat="1" ht="24.95" customHeight="1">
      <c r="A230" s="50"/>
      <c r="B230" s="51"/>
      <c r="C230" s="52"/>
      <c r="D230" s="74"/>
      <c r="E230" s="52"/>
      <c r="F230" s="53"/>
      <c r="G230" s="53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77"/>
      <c r="W230" s="101"/>
      <c r="X230" s="55"/>
      <c r="Y230" s="55"/>
      <c r="Z230" s="55"/>
      <c r="AA230" s="55"/>
      <c r="AB230" s="55"/>
      <c r="AC230" s="55"/>
      <c r="AD230" s="57"/>
      <c r="AE230" s="73" t="str">
        <f t="shared" si="20"/>
        <v>NO</v>
      </c>
      <c r="AF230" s="73" t="str">
        <f t="shared" si="21"/>
        <v>NO</v>
      </c>
      <c r="AG230" s="73" t="str">
        <f t="shared" si="22"/>
        <v>NO</v>
      </c>
      <c r="AH230" s="75" t="str">
        <f t="shared" si="23"/>
        <v>NO</v>
      </c>
      <c r="AI230" s="75" t="str">
        <f t="shared" si="24"/>
        <v>NO</v>
      </c>
      <c r="AJ230" s="75" t="str">
        <f t="shared" si="25"/>
        <v>NO</v>
      </c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  <c r="CB230" s="67"/>
      <c r="CC230" s="67"/>
      <c r="CD230" s="67"/>
      <c r="CE230" s="67"/>
      <c r="CF230" s="67"/>
      <c r="CG230" s="67"/>
      <c r="CH230" s="67"/>
      <c r="CI230" s="67"/>
      <c r="CJ230" s="67"/>
      <c r="CK230" s="67"/>
      <c r="CL230" s="67"/>
      <c r="CM230" s="67"/>
      <c r="CN230" s="67"/>
      <c r="CO230" s="67"/>
      <c r="CP230" s="67"/>
      <c r="CQ230" s="67"/>
      <c r="CR230" s="67"/>
      <c r="CS230" s="67"/>
      <c r="CT230" s="67"/>
      <c r="CU230" s="67"/>
      <c r="CV230" s="67"/>
      <c r="CW230" s="67"/>
      <c r="CX230" s="67"/>
      <c r="CY230" s="67"/>
      <c r="CZ230" s="67"/>
      <c r="DA230" s="67"/>
      <c r="DB230" s="67"/>
      <c r="DC230" s="67"/>
      <c r="DD230" s="67"/>
      <c r="DE230" s="67"/>
      <c r="DF230" s="67"/>
      <c r="DG230" s="67"/>
      <c r="DH230" s="67"/>
      <c r="DI230" s="67"/>
      <c r="DJ230" s="67"/>
      <c r="DK230" s="67"/>
      <c r="DL230" s="67"/>
      <c r="DM230" s="67"/>
      <c r="DN230" s="67"/>
      <c r="DO230" s="67"/>
      <c r="DP230" s="67"/>
      <c r="DQ230" s="67"/>
      <c r="DR230" s="67"/>
      <c r="DS230" s="67"/>
      <c r="DT230" s="67"/>
      <c r="DU230" s="67"/>
      <c r="DV230" s="67"/>
      <c r="DW230" s="67"/>
      <c r="DX230" s="67"/>
      <c r="DY230" s="67"/>
      <c r="DZ230" s="67"/>
      <c r="EA230" s="67"/>
      <c r="EB230" s="67"/>
      <c r="EC230" s="67"/>
      <c r="ED230" s="67"/>
      <c r="EE230" s="67"/>
      <c r="EF230" s="67"/>
      <c r="EG230" s="67"/>
      <c r="EH230" s="67"/>
      <c r="EI230" s="67"/>
      <c r="EJ230" s="67"/>
      <c r="EK230" s="67"/>
      <c r="EL230" s="67"/>
      <c r="EM230" s="67"/>
      <c r="EN230" s="67"/>
      <c r="EO230" s="67"/>
      <c r="EP230" s="67"/>
      <c r="EQ230" s="67"/>
      <c r="ER230" s="67"/>
      <c r="ES230" s="67"/>
    </row>
    <row r="231" spans="1:149" s="68" customFormat="1" ht="24.95" customHeight="1">
      <c r="A231" s="50"/>
      <c r="B231" s="51"/>
      <c r="C231" s="52"/>
      <c r="D231" s="74"/>
      <c r="E231" s="52"/>
      <c r="F231" s="53"/>
      <c r="G231" s="53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77"/>
      <c r="W231" s="101"/>
      <c r="X231" s="55"/>
      <c r="Y231" s="55"/>
      <c r="Z231" s="55"/>
      <c r="AA231" s="55"/>
      <c r="AB231" s="55"/>
      <c r="AC231" s="55"/>
      <c r="AD231" s="57"/>
      <c r="AE231" s="73" t="str">
        <f t="shared" si="20"/>
        <v>NO</v>
      </c>
      <c r="AF231" s="73" t="str">
        <f t="shared" si="21"/>
        <v>NO</v>
      </c>
      <c r="AG231" s="73" t="str">
        <f t="shared" si="22"/>
        <v>NO</v>
      </c>
      <c r="AH231" s="75" t="str">
        <f t="shared" si="23"/>
        <v>NO</v>
      </c>
      <c r="AI231" s="75" t="str">
        <f t="shared" si="24"/>
        <v>NO</v>
      </c>
      <c r="AJ231" s="75" t="str">
        <f t="shared" si="25"/>
        <v>NO</v>
      </c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</row>
    <row r="232" spans="1:149" s="68" customFormat="1" ht="24.95" customHeight="1">
      <c r="A232" s="50"/>
      <c r="B232" s="51"/>
      <c r="C232" s="52"/>
      <c r="D232" s="74"/>
      <c r="E232" s="52"/>
      <c r="F232" s="53"/>
      <c r="G232" s="53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77"/>
      <c r="W232" s="101"/>
      <c r="X232" s="55"/>
      <c r="Y232" s="55"/>
      <c r="Z232" s="55"/>
      <c r="AA232" s="55"/>
      <c r="AB232" s="55"/>
      <c r="AC232" s="55"/>
      <c r="AD232" s="57"/>
      <c r="AE232" s="73" t="str">
        <f t="shared" si="20"/>
        <v>NO</v>
      </c>
      <c r="AF232" s="73" t="str">
        <f t="shared" si="21"/>
        <v>NO</v>
      </c>
      <c r="AG232" s="73" t="str">
        <f t="shared" si="22"/>
        <v>NO</v>
      </c>
      <c r="AH232" s="75" t="str">
        <f t="shared" si="23"/>
        <v>NO</v>
      </c>
      <c r="AI232" s="75" t="str">
        <f t="shared" si="24"/>
        <v>NO</v>
      </c>
      <c r="AJ232" s="75" t="str">
        <f t="shared" si="25"/>
        <v>NO</v>
      </c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</row>
    <row r="233" spans="1:149" s="67" customFormat="1" ht="24.95" customHeight="1">
      <c r="A233" s="50"/>
      <c r="B233" s="51"/>
      <c r="C233" s="52"/>
      <c r="D233" s="74"/>
      <c r="E233" s="52"/>
      <c r="F233" s="53"/>
      <c r="G233" s="53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77"/>
      <c r="W233" s="101"/>
      <c r="X233" s="55"/>
      <c r="Y233" s="55"/>
      <c r="Z233" s="55"/>
      <c r="AA233" s="55"/>
      <c r="AB233" s="55"/>
      <c r="AC233" s="55"/>
      <c r="AD233" s="57"/>
      <c r="AE233" s="73" t="str">
        <f t="shared" si="20"/>
        <v>NO</v>
      </c>
      <c r="AF233" s="73" t="str">
        <f t="shared" si="21"/>
        <v>NO</v>
      </c>
      <c r="AG233" s="73" t="str">
        <f t="shared" si="22"/>
        <v>NO</v>
      </c>
      <c r="AH233" s="75" t="str">
        <f t="shared" si="23"/>
        <v>NO</v>
      </c>
      <c r="AI233" s="75" t="str">
        <f t="shared" si="24"/>
        <v>NO</v>
      </c>
      <c r="AJ233" s="75" t="str">
        <f t="shared" si="25"/>
        <v>NO</v>
      </c>
    </row>
    <row r="234" spans="1:149" s="67" customFormat="1" ht="24.95" customHeight="1">
      <c r="A234" s="50"/>
      <c r="B234" s="51"/>
      <c r="C234" s="52"/>
      <c r="D234" s="74"/>
      <c r="E234" s="52"/>
      <c r="F234" s="53"/>
      <c r="G234" s="53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77"/>
      <c r="W234" s="101"/>
      <c r="X234" s="55"/>
      <c r="Y234" s="55"/>
      <c r="Z234" s="55"/>
      <c r="AA234" s="55"/>
      <c r="AB234" s="55"/>
      <c r="AC234" s="55"/>
      <c r="AD234" s="57"/>
      <c r="AE234" s="73" t="str">
        <f t="shared" si="20"/>
        <v>NO</v>
      </c>
      <c r="AF234" s="73" t="str">
        <f t="shared" si="21"/>
        <v>NO</v>
      </c>
      <c r="AG234" s="73" t="str">
        <f t="shared" si="22"/>
        <v>NO</v>
      </c>
      <c r="AH234" s="75" t="str">
        <f t="shared" si="23"/>
        <v>NO</v>
      </c>
      <c r="AI234" s="75" t="str">
        <f t="shared" si="24"/>
        <v>NO</v>
      </c>
      <c r="AJ234" s="75" t="str">
        <f t="shared" si="25"/>
        <v>NO</v>
      </c>
    </row>
    <row r="235" spans="1:149" s="68" customFormat="1" ht="24.95" customHeight="1">
      <c r="A235" s="50"/>
      <c r="B235" s="51"/>
      <c r="C235" s="52"/>
      <c r="D235" s="74"/>
      <c r="E235" s="52"/>
      <c r="F235" s="53"/>
      <c r="G235" s="53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77"/>
      <c r="W235" s="101"/>
      <c r="X235" s="55"/>
      <c r="Y235" s="55"/>
      <c r="Z235" s="55"/>
      <c r="AA235" s="55"/>
      <c r="AB235" s="55"/>
      <c r="AC235" s="55"/>
      <c r="AD235" s="57"/>
      <c r="AE235" s="73" t="str">
        <f t="shared" si="20"/>
        <v>NO</v>
      </c>
      <c r="AF235" s="73" t="str">
        <f t="shared" si="21"/>
        <v>NO</v>
      </c>
      <c r="AG235" s="73" t="str">
        <f t="shared" si="22"/>
        <v>NO</v>
      </c>
      <c r="AH235" s="75" t="str">
        <f t="shared" si="23"/>
        <v>NO</v>
      </c>
      <c r="AI235" s="75" t="str">
        <f t="shared" si="24"/>
        <v>NO</v>
      </c>
      <c r="AJ235" s="75" t="str">
        <f t="shared" si="25"/>
        <v>NO</v>
      </c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  <c r="CB235" s="67"/>
      <c r="CC235" s="67"/>
      <c r="CD235" s="67"/>
      <c r="CE235" s="67"/>
      <c r="CF235" s="67"/>
      <c r="CG235" s="67"/>
      <c r="CH235" s="67"/>
      <c r="CI235" s="67"/>
      <c r="CJ235" s="67"/>
      <c r="CK235" s="67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  <c r="DS235" s="67"/>
      <c r="DT235" s="67"/>
      <c r="DU235" s="67"/>
      <c r="DV235" s="67"/>
      <c r="DW235" s="67"/>
      <c r="DX235" s="67"/>
      <c r="DY235" s="67"/>
      <c r="DZ235" s="67"/>
      <c r="EA235" s="67"/>
      <c r="EB235" s="67"/>
      <c r="EC235" s="67"/>
      <c r="ED235" s="67"/>
      <c r="EE235" s="67"/>
      <c r="EF235" s="67"/>
      <c r="EG235" s="67"/>
      <c r="EH235" s="67"/>
      <c r="EI235" s="67"/>
      <c r="EJ235" s="67"/>
      <c r="EK235" s="67"/>
      <c r="EL235" s="67"/>
      <c r="EM235" s="67"/>
      <c r="EN235" s="67"/>
      <c r="EO235" s="67"/>
      <c r="EP235" s="67"/>
      <c r="EQ235" s="67"/>
      <c r="ER235" s="67"/>
      <c r="ES235" s="67"/>
    </row>
    <row r="236" spans="1:149" s="68" customFormat="1" ht="24.95" customHeight="1">
      <c r="A236" s="50"/>
      <c r="B236" s="51"/>
      <c r="C236" s="52"/>
      <c r="D236" s="74"/>
      <c r="E236" s="52"/>
      <c r="F236" s="53"/>
      <c r="G236" s="53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77"/>
      <c r="W236" s="101"/>
      <c r="X236" s="55"/>
      <c r="Y236" s="55"/>
      <c r="Z236" s="55"/>
      <c r="AA236" s="55"/>
      <c r="AB236" s="55"/>
      <c r="AC236" s="55"/>
      <c r="AD236" s="57"/>
      <c r="AE236" s="73" t="str">
        <f t="shared" si="20"/>
        <v>NO</v>
      </c>
      <c r="AF236" s="73" t="str">
        <f t="shared" si="21"/>
        <v>NO</v>
      </c>
      <c r="AG236" s="73" t="str">
        <f t="shared" si="22"/>
        <v>NO</v>
      </c>
      <c r="AH236" s="75" t="str">
        <f t="shared" si="23"/>
        <v>NO</v>
      </c>
      <c r="AI236" s="75" t="str">
        <f t="shared" si="24"/>
        <v>NO</v>
      </c>
      <c r="AJ236" s="75" t="str">
        <f t="shared" si="25"/>
        <v>NO</v>
      </c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  <c r="CB236" s="67"/>
      <c r="CC236" s="67"/>
      <c r="CD236" s="67"/>
      <c r="CE236" s="67"/>
      <c r="CF236" s="67"/>
      <c r="CG236" s="67"/>
      <c r="CH236" s="67"/>
      <c r="CI236" s="67"/>
      <c r="CJ236" s="67"/>
      <c r="CK236" s="67"/>
      <c r="CL236" s="67"/>
      <c r="CM236" s="67"/>
      <c r="CN236" s="67"/>
      <c r="CO236" s="67"/>
      <c r="CP236" s="67"/>
      <c r="CQ236" s="67"/>
      <c r="CR236" s="67"/>
      <c r="CS236" s="67"/>
      <c r="CT236" s="67"/>
      <c r="CU236" s="67"/>
      <c r="CV236" s="67"/>
      <c r="CW236" s="67"/>
      <c r="CX236" s="67"/>
      <c r="CY236" s="67"/>
      <c r="CZ236" s="67"/>
      <c r="DA236" s="67"/>
      <c r="DB236" s="67"/>
      <c r="DC236" s="67"/>
      <c r="DD236" s="67"/>
      <c r="DE236" s="67"/>
      <c r="DF236" s="67"/>
      <c r="DG236" s="67"/>
      <c r="DH236" s="67"/>
      <c r="DI236" s="67"/>
      <c r="DJ236" s="67"/>
      <c r="DK236" s="67"/>
      <c r="DL236" s="67"/>
      <c r="DM236" s="67"/>
      <c r="DN236" s="67"/>
      <c r="DO236" s="67"/>
      <c r="DP236" s="67"/>
      <c r="DQ236" s="67"/>
      <c r="DR236" s="67"/>
      <c r="DS236" s="67"/>
      <c r="DT236" s="67"/>
      <c r="DU236" s="67"/>
      <c r="DV236" s="67"/>
      <c r="DW236" s="67"/>
      <c r="DX236" s="67"/>
      <c r="DY236" s="67"/>
      <c r="DZ236" s="67"/>
      <c r="EA236" s="67"/>
      <c r="EB236" s="67"/>
      <c r="EC236" s="67"/>
      <c r="ED236" s="67"/>
      <c r="EE236" s="67"/>
      <c r="EF236" s="67"/>
      <c r="EG236" s="67"/>
      <c r="EH236" s="67"/>
      <c r="EI236" s="67"/>
      <c r="EJ236" s="67"/>
      <c r="EK236" s="67"/>
      <c r="EL236" s="67"/>
      <c r="EM236" s="67"/>
      <c r="EN236" s="67"/>
      <c r="EO236" s="67"/>
      <c r="EP236" s="67"/>
      <c r="EQ236" s="67"/>
      <c r="ER236" s="67"/>
      <c r="ES236" s="67"/>
    </row>
    <row r="237" spans="1:149" s="68" customFormat="1" ht="24.95" customHeight="1">
      <c r="A237" s="50"/>
      <c r="B237" s="51"/>
      <c r="C237" s="52"/>
      <c r="D237" s="74"/>
      <c r="E237" s="52"/>
      <c r="F237" s="53"/>
      <c r="G237" s="53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77"/>
      <c r="W237" s="101"/>
      <c r="X237" s="55"/>
      <c r="Y237" s="55"/>
      <c r="Z237" s="55"/>
      <c r="AA237" s="55"/>
      <c r="AB237" s="55"/>
      <c r="AC237" s="55"/>
      <c r="AD237" s="57"/>
      <c r="AE237" s="73" t="str">
        <f t="shared" si="20"/>
        <v>NO</v>
      </c>
      <c r="AF237" s="73" t="str">
        <f t="shared" si="21"/>
        <v>NO</v>
      </c>
      <c r="AG237" s="73" t="str">
        <f t="shared" si="22"/>
        <v>NO</v>
      </c>
      <c r="AH237" s="75" t="str">
        <f t="shared" si="23"/>
        <v>NO</v>
      </c>
      <c r="AI237" s="75" t="str">
        <f t="shared" si="24"/>
        <v>NO</v>
      </c>
      <c r="AJ237" s="75" t="str">
        <f t="shared" si="25"/>
        <v>NO</v>
      </c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  <c r="CB237" s="67"/>
      <c r="CC237" s="67"/>
      <c r="CD237" s="67"/>
      <c r="CE237" s="67"/>
      <c r="CF237" s="67"/>
      <c r="CG237" s="67"/>
      <c r="CH237" s="67"/>
      <c r="CI237" s="67"/>
      <c r="CJ237" s="67"/>
      <c r="CK237" s="67"/>
      <c r="CL237" s="67"/>
      <c r="CM237" s="67"/>
      <c r="CN237" s="67"/>
      <c r="CO237" s="67"/>
      <c r="CP237" s="67"/>
      <c r="CQ237" s="67"/>
      <c r="CR237" s="67"/>
      <c r="CS237" s="67"/>
      <c r="CT237" s="67"/>
      <c r="CU237" s="67"/>
      <c r="CV237" s="67"/>
      <c r="CW237" s="67"/>
      <c r="CX237" s="67"/>
      <c r="CY237" s="67"/>
      <c r="CZ237" s="67"/>
      <c r="DA237" s="67"/>
      <c r="DB237" s="67"/>
      <c r="DC237" s="67"/>
      <c r="DD237" s="67"/>
      <c r="DE237" s="67"/>
      <c r="DF237" s="67"/>
      <c r="DG237" s="67"/>
      <c r="DH237" s="67"/>
      <c r="DI237" s="67"/>
      <c r="DJ237" s="67"/>
      <c r="DK237" s="67"/>
      <c r="DL237" s="67"/>
      <c r="DM237" s="67"/>
      <c r="DN237" s="67"/>
      <c r="DO237" s="67"/>
      <c r="DP237" s="67"/>
      <c r="DQ237" s="67"/>
      <c r="DR237" s="67"/>
      <c r="DS237" s="67"/>
      <c r="DT237" s="67"/>
      <c r="DU237" s="67"/>
      <c r="DV237" s="67"/>
      <c r="DW237" s="67"/>
      <c r="DX237" s="67"/>
      <c r="DY237" s="67"/>
      <c r="DZ237" s="67"/>
      <c r="EA237" s="67"/>
      <c r="EB237" s="67"/>
      <c r="EC237" s="67"/>
      <c r="ED237" s="67"/>
      <c r="EE237" s="67"/>
      <c r="EF237" s="67"/>
      <c r="EG237" s="67"/>
      <c r="EH237" s="67"/>
      <c r="EI237" s="67"/>
      <c r="EJ237" s="67"/>
      <c r="EK237" s="67"/>
      <c r="EL237" s="67"/>
      <c r="EM237" s="67"/>
      <c r="EN237" s="67"/>
      <c r="EO237" s="67"/>
      <c r="EP237" s="67"/>
      <c r="EQ237" s="67"/>
      <c r="ER237" s="67"/>
      <c r="ES237" s="67"/>
    </row>
    <row r="238" spans="1:149" s="68" customFormat="1" ht="24.95" customHeight="1">
      <c r="A238" s="50"/>
      <c r="B238" s="51"/>
      <c r="C238" s="52"/>
      <c r="D238" s="74"/>
      <c r="E238" s="52"/>
      <c r="F238" s="53"/>
      <c r="G238" s="53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77"/>
      <c r="W238" s="101"/>
      <c r="X238" s="55"/>
      <c r="Y238" s="55"/>
      <c r="Z238" s="55"/>
      <c r="AA238" s="55"/>
      <c r="AB238" s="55"/>
      <c r="AC238" s="55"/>
      <c r="AD238" s="57"/>
      <c r="AE238" s="73" t="str">
        <f t="shared" si="20"/>
        <v>NO</v>
      </c>
      <c r="AF238" s="73" t="str">
        <f t="shared" si="21"/>
        <v>NO</v>
      </c>
      <c r="AG238" s="73" t="str">
        <f t="shared" si="22"/>
        <v>NO</v>
      </c>
      <c r="AH238" s="75" t="str">
        <f t="shared" si="23"/>
        <v>NO</v>
      </c>
      <c r="AI238" s="75" t="str">
        <f t="shared" si="24"/>
        <v>NO</v>
      </c>
      <c r="AJ238" s="75" t="str">
        <f t="shared" si="25"/>
        <v>NO</v>
      </c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7"/>
      <c r="CY238" s="67"/>
      <c r="CZ238" s="67"/>
      <c r="DA238" s="67"/>
      <c r="DB238" s="67"/>
      <c r="DC238" s="67"/>
      <c r="DD238" s="67"/>
      <c r="DE238" s="67"/>
      <c r="DF238" s="67"/>
      <c r="DG238" s="67"/>
      <c r="DH238" s="67"/>
      <c r="DI238" s="67"/>
      <c r="DJ238" s="67"/>
      <c r="DK238" s="67"/>
      <c r="DL238" s="67"/>
      <c r="DM238" s="67"/>
      <c r="DN238" s="67"/>
      <c r="DO238" s="67"/>
      <c r="DP238" s="67"/>
      <c r="DQ238" s="67"/>
      <c r="DR238" s="67"/>
      <c r="DS238" s="67"/>
      <c r="DT238" s="67"/>
      <c r="DU238" s="67"/>
      <c r="DV238" s="67"/>
      <c r="DW238" s="67"/>
      <c r="DX238" s="67"/>
      <c r="DY238" s="67"/>
      <c r="DZ238" s="67"/>
      <c r="EA238" s="67"/>
      <c r="EB238" s="67"/>
      <c r="EC238" s="67"/>
      <c r="ED238" s="67"/>
      <c r="EE238" s="67"/>
      <c r="EF238" s="67"/>
      <c r="EG238" s="67"/>
      <c r="EH238" s="67"/>
      <c r="EI238" s="67"/>
      <c r="EJ238" s="67"/>
      <c r="EK238" s="67"/>
      <c r="EL238" s="67"/>
      <c r="EM238" s="67"/>
      <c r="EN238" s="67"/>
      <c r="EO238" s="67"/>
      <c r="EP238" s="67"/>
      <c r="EQ238" s="67"/>
      <c r="ER238" s="67"/>
      <c r="ES238" s="67"/>
    </row>
    <row r="239" spans="1:149" s="67" customFormat="1" ht="24.95" customHeight="1">
      <c r="A239" s="50"/>
      <c r="B239" s="51"/>
      <c r="C239" s="52"/>
      <c r="D239" s="74"/>
      <c r="E239" s="52"/>
      <c r="F239" s="53"/>
      <c r="G239" s="53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77"/>
      <c r="W239" s="101"/>
      <c r="X239" s="55"/>
      <c r="Y239" s="55"/>
      <c r="Z239" s="55"/>
      <c r="AA239" s="55"/>
      <c r="AB239" s="55"/>
      <c r="AC239" s="55"/>
      <c r="AD239" s="57"/>
      <c r="AE239" s="73" t="str">
        <f t="shared" si="20"/>
        <v>NO</v>
      </c>
      <c r="AF239" s="73" t="str">
        <f t="shared" si="21"/>
        <v>NO</v>
      </c>
      <c r="AG239" s="73" t="str">
        <f t="shared" si="22"/>
        <v>NO</v>
      </c>
      <c r="AH239" s="75" t="str">
        <f t="shared" si="23"/>
        <v>NO</v>
      </c>
      <c r="AI239" s="75" t="str">
        <f t="shared" si="24"/>
        <v>NO</v>
      </c>
      <c r="AJ239" s="75" t="str">
        <f t="shared" si="25"/>
        <v>NO</v>
      </c>
    </row>
    <row r="240" spans="1:149" s="67" customFormat="1" ht="24.95" customHeight="1">
      <c r="A240" s="50"/>
      <c r="B240" s="51"/>
      <c r="C240" s="52"/>
      <c r="D240" s="74"/>
      <c r="E240" s="52"/>
      <c r="F240" s="53"/>
      <c r="G240" s="53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77"/>
      <c r="W240" s="101"/>
      <c r="X240" s="55"/>
      <c r="Y240" s="55"/>
      <c r="Z240" s="55"/>
      <c r="AA240" s="55"/>
      <c r="AB240" s="55"/>
      <c r="AC240" s="55"/>
      <c r="AD240" s="57"/>
      <c r="AE240" s="73" t="str">
        <f t="shared" si="20"/>
        <v>NO</v>
      </c>
      <c r="AF240" s="73" t="str">
        <f t="shared" si="21"/>
        <v>NO</v>
      </c>
      <c r="AG240" s="73" t="str">
        <f t="shared" si="22"/>
        <v>NO</v>
      </c>
      <c r="AH240" s="75" t="str">
        <f t="shared" si="23"/>
        <v>NO</v>
      </c>
      <c r="AI240" s="75" t="str">
        <f t="shared" si="24"/>
        <v>NO</v>
      </c>
      <c r="AJ240" s="75" t="str">
        <f t="shared" si="25"/>
        <v>NO</v>
      </c>
    </row>
    <row r="241" spans="1:149" s="67" customFormat="1" ht="24.95" customHeight="1">
      <c r="A241" s="50"/>
      <c r="B241" s="51"/>
      <c r="C241" s="52"/>
      <c r="D241" s="74"/>
      <c r="E241" s="52"/>
      <c r="F241" s="53"/>
      <c r="G241" s="53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77"/>
      <c r="W241" s="101"/>
      <c r="X241" s="55"/>
      <c r="Y241" s="55"/>
      <c r="Z241" s="55"/>
      <c r="AA241" s="55"/>
      <c r="AB241" s="55"/>
      <c r="AC241" s="55"/>
      <c r="AD241" s="57"/>
      <c r="AE241" s="73" t="str">
        <f t="shared" si="20"/>
        <v>NO</v>
      </c>
      <c r="AF241" s="73" t="str">
        <f t="shared" si="21"/>
        <v>NO</v>
      </c>
      <c r="AG241" s="73" t="str">
        <f t="shared" si="22"/>
        <v>NO</v>
      </c>
      <c r="AH241" s="75" t="str">
        <f t="shared" si="23"/>
        <v>NO</v>
      </c>
      <c r="AI241" s="75" t="str">
        <f t="shared" si="24"/>
        <v>NO</v>
      </c>
      <c r="AJ241" s="75" t="str">
        <f t="shared" si="25"/>
        <v>NO</v>
      </c>
    </row>
    <row r="242" spans="1:149" s="67" customFormat="1" ht="24.95" customHeight="1">
      <c r="A242" s="50"/>
      <c r="B242" s="51"/>
      <c r="C242" s="52"/>
      <c r="D242" s="74"/>
      <c r="E242" s="52"/>
      <c r="F242" s="53"/>
      <c r="G242" s="53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77"/>
      <c r="W242" s="101"/>
      <c r="X242" s="55"/>
      <c r="Y242" s="55"/>
      <c r="Z242" s="55"/>
      <c r="AA242" s="55"/>
      <c r="AB242" s="55"/>
      <c r="AC242" s="55"/>
      <c r="AD242" s="57"/>
      <c r="AE242" s="73" t="str">
        <f t="shared" si="20"/>
        <v>NO</v>
      </c>
      <c r="AF242" s="73" t="str">
        <f t="shared" si="21"/>
        <v>NO</v>
      </c>
      <c r="AG242" s="73" t="str">
        <f t="shared" si="22"/>
        <v>NO</v>
      </c>
      <c r="AH242" s="75" t="str">
        <f t="shared" si="23"/>
        <v>NO</v>
      </c>
      <c r="AI242" s="75" t="str">
        <f t="shared" si="24"/>
        <v>NO</v>
      </c>
      <c r="AJ242" s="75" t="str">
        <f t="shared" si="25"/>
        <v>NO</v>
      </c>
    </row>
    <row r="243" spans="1:149" s="67" customFormat="1" ht="24.95" customHeight="1">
      <c r="A243" s="50"/>
      <c r="B243" s="51"/>
      <c r="C243" s="52"/>
      <c r="D243" s="74"/>
      <c r="E243" s="52"/>
      <c r="F243" s="53"/>
      <c r="G243" s="53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77"/>
      <c r="W243" s="101"/>
      <c r="X243" s="55"/>
      <c r="Y243" s="55"/>
      <c r="Z243" s="55"/>
      <c r="AA243" s="55"/>
      <c r="AB243" s="55"/>
      <c r="AC243" s="55"/>
      <c r="AD243" s="57"/>
      <c r="AE243" s="73" t="str">
        <f t="shared" si="20"/>
        <v>NO</v>
      </c>
      <c r="AF243" s="73" t="str">
        <f t="shared" si="21"/>
        <v>NO</v>
      </c>
      <c r="AG243" s="73" t="str">
        <f t="shared" si="22"/>
        <v>NO</v>
      </c>
      <c r="AH243" s="75" t="str">
        <f t="shared" si="23"/>
        <v>NO</v>
      </c>
      <c r="AI243" s="75" t="str">
        <f t="shared" si="24"/>
        <v>NO</v>
      </c>
      <c r="AJ243" s="75" t="str">
        <f t="shared" si="25"/>
        <v>NO</v>
      </c>
    </row>
    <row r="244" spans="1:149" s="68" customFormat="1" ht="24.95" customHeight="1">
      <c r="A244" s="50"/>
      <c r="B244" s="51"/>
      <c r="C244" s="52"/>
      <c r="D244" s="74"/>
      <c r="E244" s="52"/>
      <c r="F244" s="53"/>
      <c r="G244" s="53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77"/>
      <c r="W244" s="101"/>
      <c r="X244" s="55"/>
      <c r="Y244" s="55"/>
      <c r="Z244" s="55"/>
      <c r="AA244" s="55"/>
      <c r="AB244" s="55"/>
      <c r="AC244" s="55"/>
      <c r="AD244" s="57"/>
      <c r="AE244" s="73" t="str">
        <f t="shared" si="20"/>
        <v>NO</v>
      </c>
      <c r="AF244" s="73" t="str">
        <f t="shared" si="21"/>
        <v>NO</v>
      </c>
      <c r="AG244" s="73" t="str">
        <f t="shared" si="22"/>
        <v>NO</v>
      </c>
      <c r="AH244" s="75" t="str">
        <f t="shared" si="23"/>
        <v>NO</v>
      </c>
      <c r="AI244" s="75" t="str">
        <f t="shared" si="24"/>
        <v>NO</v>
      </c>
      <c r="AJ244" s="75" t="str">
        <f t="shared" si="25"/>
        <v>NO</v>
      </c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  <c r="CB244" s="67"/>
      <c r="CC244" s="67"/>
      <c r="CD244" s="67"/>
      <c r="CE244" s="67"/>
      <c r="CF244" s="67"/>
      <c r="CG244" s="67"/>
      <c r="CH244" s="67"/>
      <c r="CI244" s="67"/>
      <c r="CJ244" s="67"/>
      <c r="CK244" s="67"/>
      <c r="CL244" s="67"/>
      <c r="CM244" s="67"/>
      <c r="CN244" s="67"/>
      <c r="CO244" s="67"/>
      <c r="CP244" s="67"/>
      <c r="CQ244" s="67"/>
      <c r="CR244" s="67"/>
      <c r="CS244" s="67"/>
      <c r="CT244" s="67"/>
      <c r="CU244" s="67"/>
      <c r="CV244" s="67"/>
      <c r="CW244" s="67"/>
      <c r="CX244" s="67"/>
      <c r="CY244" s="67"/>
      <c r="CZ244" s="67"/>
      <c r="DA244" s="67"/>
      <c r="DB244" s="67"/>
      <c r="DC244" s="67"/>
      <c r="DD244" s="67"/>
      <c r="DE244" s="67"/>
      <c r="DF244" s="67"/>
      <c r="DG244" s="67"/>
      <c r="DH244" s="67"/>
      <c r="DI244" s="67"/>
      <c r="DJ244" s="67"/>
      <c r="DK244" s="67"/>
      <c r="DL244" s="67"/>
      <c r="DM244" s="67"/>
      <c r="DN244" s="67"/>
      <c r="DO244" s="67"/>
      <c r="DP244" s="67"/>
      <c r="DQ244" s="67"/>
      <c r="DR244" s="67"/>
      <c r="DS244" s="67"/>
      <c r="DT244" s="67"/>
      <c r="DU244" s="67"/>
      <c r="DV244" s="67"/>
      <c r="DW244" s="67"/>
      <c r="DX244" s="67"/>
      <c r="DY244" s="67"/>
      <c r="DZ244" s="67"/>
      <c r="EA244" s="67"/>
      <c r="EB244" s="67"/>
      <c r="EC244" s="67"/>
      <c r="ED244" s="67"/>
      <c r="EE244" s="67"/>
      <c r="EF244" s="67"/>
      <c r="EG244" s="67"/>
      <c r="EH244" s="67"/>
      <c r="EI244" s="67"/>
      <c r="EJ244" s="67"/>
      <c r="EK244" s="67"/>
      <c r="EL244" s="67"/>
      <c r="EM244" s="67"/>
      <c r="EN244" s="67"/>
      <c r="EO244" s="67"/>
      <c r="EP244" s="67"/>
      <c r="EQ244" s="67"/>
      <c r="ER244" s="67"/>
      <c r="ES244" s="67"/>
    </row>
    <row r="245" spans="1:149" s="68" customFormat="1" ht="24.95" customHeight="1">
      <c r="A245" s="50"/>
      <c r="B245" s="51"/>
      <c r="C245" s="52"/>
      <c r="D245" s="74"/>
      <c r="E245" s="52"/>
      <c r="F245" s="53"/>
      <c r="G245" s="53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77"/>
      <c r="W245" s="101"/>
      <c r="X245" s="55"/>
      <c r="Y245" s="55"/>
      <c r="Z245" s="55"/>
      <c r="AA245" s="55"/>
      <c r="AB245" s="55"/>
      <c r="AC245" s="55"/>
      <c r="AD245" s="57"/>
      <c r="AE245" s="73" t="str">
        <f t="shared" si="20"/>
        <v>NO</v>
      </c>
      <c r="AF245" s="73" t="str">
        <f t="shared" si="21"/>
        <v>NO</v>
      </c>
      <c r="AG245" s="73" t="str">
        <f t="shared" si="22"/>
        <v>NO</v>
      </c>
      <c r="AH245" s="75" t="str">
        <f t="shared" si="23"/>
        <v>NO</v>
      </c>
      <c r="AI245" s="75" t="str">
        <f t="shared" si="24"/>
        <v>NO</v>
      </c>
      <c r="AJ245" s="75" t="str">
        <f t="shared" si="25"/>
        <v>NO</v>
      </c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  <c r="CB245" s="67"/>
      <c r="CC245" s="67"/>
      <c r="CD245" s="67"/>
      <c r="CE245" s="67"/>
      <c r="CF245" s="67"/>
      <c r="CG245" s="67"/>
      <c r="CH245" s="67"/>
      <c r="CI245" s="67"/>
      <c r="CJ245" s="67"/>
      <c r="CK245" s="67"/>
      <c r="CL245" s="67"/>
      <c r="CM245" s="67"/>
      <c r="CN245" s="67"/>
      <c r="CO245" s="67"/>
      <c r="CP245" s="67"/>
      <c r="CQ245" s="67"/>
      <c r="CR245" s="67"/>
      <c r="CS245" s="67"/>
      <c r="CT245" s="67"/>
      <c r="CU245" s="67"/>
      <c r="CV245" s="67"/>
      <c r="CW245" s="67"/>
      <c r="CX245" s="67"/>
      <c r="CY245" s="67"/>
      <c r="CZ245" s="67"/>
      <c r="DA245" s="67"/>
      <c r="DB245" s="67"/>
      <c r="DC245" s="67"/>
      <c r="DD245" s="67"/>
      <c r="DE245" s="67"/>
      <c r="DF245" s="67"/>
      <c r="DG245" s="67"/>
      <c r="DH245" s="67"/>
      <c r="DI245" s="67"/>
      <c r="DJ245" s="67"/>
      <c r="DK245" s="67"/>
      <c r="DL245" s="67"/>
      <c r="DM245" s="67"/>
      <c r="DN245" s="67"/>
      <c r="DO245" s="67"/>
      <c r="DP245" s="67"/>
      <c r="DQ245" s="67"/>
      <c r="DR245" s="67"/>
      <c r="DS245" s="67"/>
      <c r="DT245" s="67"/>
      <c r="DU245" s="67"/>
      <c r="DV245" s="67"/>
      <c r="DW245" s="67"/>
      <c r="DX245" s="67"/>
      <c r="DY245" s="67"/>
      <c r="DZ245" s="67"/>
      <c r="EA245" s="67"/>
      <c r="EB245" s="67"/>
      <c r="EC245" s="67"/>
      <c r="ED245" s="67"/>
      <c r="EE245" s="67"/>
      <c r="EF245" s="67"/>
      <c r="EG245" s="67"/>
      <c r="EH245" s="67"/>
      <c r="EI245" s="67"/>
      <c r="EJ245" s="67"/>
      <c r="EK245" s="67"/>
      <c r="EL245" s="67"/>
      <c r="EM245" s="67"/>
      <c r="EN245" s="67"/>
      <c r="EO245" s="67"/>
      <c r="EP245" s="67"/>
      <c r="EQ245" s="67"/>
      <c r="ER245" s="67"/>
      <c r="ES245" s="67"/>
    </row>
    <row r="246" spans="1:149" s="68" customFormat="1" ht="24.95" customHeight="1">
      <c r="A246" s="50"/>
      <c r="B246" s="51"/>
      <c r="C246" s="52"/>
      <c r="D246" s="74"/>
      <c r="E246" s="52"/>
      <c r="F246" s="53"/>
      <c r="G246" s="53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77"/>
      <c r="W246" s="101"/>
      <c r="X246" s="55"/>
      <c r="Y246" s="55"/>
      <c r="Z246" s="55"/>
      <c r="AA246" s="55"/>
      <c r="AB246" s="55"/>
      <c r="AC246" s="55"/>
      <c r="AD246" s="57"/>
      <c r="AE246" s="73" t="str">
        <f t="shared" si="20"/>
        <v>NO</v>
      </c>
      <c r="AF246" s="73" t="str">
        <f t="shared" si="21"/>
        <v>NO</v>
      </c>
      <c r="AG246" s="73" t="str">
        <f t="shared" si="22"/>
        <v>NO</v>
      </c>
      <c r="AH246" s="75" t="str">
        <f t="shared" si="23"/>
        <v>NO</v>
      </c>
      <c r="AI246" s="75" t="str">
        <f t="shared" si="24"/>
        <v>NO</v>
      </c>
      <c r="AJ246" s="75" t="str">
        <f t="shared" si="25"/>
        <v>NO</v>
      </c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  <c r="CB246" s="67"/>
      <c r="CC246" s="67"/>
      <c r="CD246" s="67"/>
      <c r="CE246" s="67"/>
      <c r="CF246" s="67"/>
      <c r="CG246" s="67"/>
      <c r="CH246" s="67"/>
      <c r="CI246" s="67"/>
      <c r="CJ246" s="67"/>
      <c r="CK246" s="67"/>
      <c r="CL246" s="67"/>
      <c r="CM246" s="67"/>
      <c r="CN246" s="67"/>
      <c r="CO246" s="67"/>
      <c r="CP246" s="67"/>
      <c r="CQ246" s="67"/>
      <c r="CR246" s="67"/>
      <c r="CS246" s="67"/>
      <c r="CT246" s="67"/>
      <c r="CU246" s="67"/>
      <c r="CV246" s="67"/>
      <c r="CW246" s="67"/>
      <c r="CX246" s="67"/>
      <c r="CY246" s="67"/>
      <c r="CZ246" s="67"/>
      <c r="DA246" s="67"/>
      <c r="DB246" s="67"/>
      <c r="DC246" s="67"/>
      <c r="DD246" s="67"/>
      <c r="DE246" s="67"/>
      <c r="DF246" s="67"/>
      <c r="DG246" s="67"/>
      <c r="DH246" s="67"/>
      <c r="DI246" s="67"/>
      <c r="DJ246" s="67"/>
      <c r="DK246" s="67"/>
      <c r="DL246" s="67"/>
      <c r="DM246" s="67"/>
      <c r="DN246" s="67"/>
      <c r="DO246" s="67"/>
      <c r="DP246" s="67"/>
      <c r="DQ246" s="67"/>
      <c r="DR246" s="67"/>
      <c r="DS246" s="67"/>
      <c r="DT246" s="67"/>
      <c r="DU246" s="67"/>
      <c r="DV246" s="67"/>
      <c r="DW246" s="67"/>
      <c r="DX246" s="67"/>
      <c r="DY246" s="67"/>
      <c r="DZ246" s="67"/>
      <c r="EA246" s="67"/>
      <c r="EB246" s="67"/>
      <c r="EC246" s="67"/>
      <c r="ED246" s="67"/>
      <c r="EE246" s="67"/>
      <c r="EF246" s="67"/>
      <c r="EG246" s="67"/>
      <c r="EH246" s="67"/>
      <c r="EI246" s="67"/>
      <c r="EJ246" s="67"/>
      <c r="EK246" s="67"/>
      <c r="EL246" s="67"/>
      <c r="EM246" s="67"/>
      <c r="EN246" s="67"/>
      <c r="EO246" s="67"/>
      <c r="EP246" s="67"/>
      <c r="EQ246" s="67"/>
      <c r="ER246" s="67"/>
      <c r="ES246" s="67"/>
    </row>
    <row r="247" spans="1:149" s="68" customFormat="1" ht="24.95" customHeight="1">
      <c r="A247" s="50"/>
      <c r="B247" s="51"/>
      <c r="C247" s="52"/>
      <c r="D247" s="74"/>
      <c r="E247" s="52"/>
      <c r="F247" s="53"/>
      <c r="G247" s="53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77"/>
      <c r="W247" s="101"/>
      <c r="X247" s="55"/>
      <c r="Y247" s="55"/>
      <c r="Z247" s="55"/>
      <c r="AA247" s="55"/>
      <c r="AB247" s="55"/>
      <c r="AC247" s="55"/>
      <c r="AD247" s="57"/>
      <c r="AE247" s="73" t="str">
        <f t="shared" si="20"/>
        <v>NO</v>
      </c>
      <c r="AF247" s="73" t="str">
        <f t="shared" si="21"/>
        <v>NO</v>
      </c>
      <c r="AG247" s="73" t="str">
        <f t="shared" si="22"/>
        <v>NO</v>
      </c>
      <c r="AH247" s="75" t="str">
        <f t="shared" si="23"/>
        <v>NO</v>
      </c>
      <c r="AI247" s="75" t="str">
        <f t="shared" si="24"/>
        <v>NO</v>
      </c>
      <c r="AJ247" s="75" t="str">
        <f t="shared" si="25"/>
        <v>NO</v>
      </c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  <c r="CB247" s="67"/>
      <c r="CC247" s="67"/>
      <c r="CD247" s="67"/>
      <c r="CE247" s="67"/>
      <c r="CF247" s="67"/>
      <c r="CG247" s="67"/>
      <c r="CH247" s="67"/>
      <c r="CI247" s="67"/>
      <c r="CJ247" s="67"/>
      <c r="CK247" s="67"/>
      <c r="CL247" s="67"/>
      <c r="CM247" s="67"/>
      <c r="CN247" s="67"/>
      <c r="CO247" s="67"/>
      <c r="CP247" s="67"/>
      <c r="CQ247" s="67"/>
      <c r="CR247" s="67"/>
      <c r="CS247" s="67"/>
      <c r="CT247" s="67"/>
      <c r="CU247" s="67"/>
      <c r="CV247" s="67"/>
      <c r="CW247" s="67"/>
      <c r="CX247" s="67"/>
      <c r="CY247" s="67"/>
      <c r="CZ247" s="67"/>
      <c r="DA247" s="67"/>
      <c r="DB247" s="67"/>
      <c r="DC247" s="67"/>
      <c r="DD247" s="67"/>
      <c r="DE247" s="67"/>
      <c r="DF247" s="67"/>
      <c r="DG247" s="67"/>
      <c r="DH247" s="67"/>
      <c r="DI247" s="67"/>
      <c r="DJ247" s="67"/>
      <c r="DK247" s="67"/>
      <c r="DL247" s="67"/>
      <c r="DM247" s="67"/>
      <c r="DN247" s="67"/>
      <c r="DO247" s="67"/>
      <c r="DP247" s="67"/>
      <c r="DQ247" s="67"/>
      <c r="DR247" s="67"/>
      <c r="DS247" s="67"/>
      <c r="DT247" s="67"/>
      <c r="DU247" s="67"/>
      <c r="DV247" s="67"/>
      <c r="DW247" s="67"/>
      <c r="DX247" s="67"/>
      <c r="DY247" s="67"/>
      <c r="DZ247" s="67"/>
      <c r="EA247" s="67"/>
      <c r="EB247" s="67"/>
      <c r="EC247" s="67"/>
      <c r="ED247" s="67"/>
      <c r="EE247" s="67"/>
      <c r="EF247" s="67"/>
      <c r="EG247" s="67"/>
      <c r="EH247" s="67"/>
      <c r="EI247" s="67"/>
      <c r="EJ247" s="67"/>
      <c r="EK247" s="67"/>
      <c r="EL247" s="67"/>
      <c r="EM247" s="67"/>
      <c r="EN247" s="67"/>
      <c r="EO247" s="67"/>
      <c r="EP247" s="67"/>
      <c r="EQ247" s="67"/>
      <c r="ER247" s="67"/>
      <c r="ES247" s="67"/>
    </row>
    <row r="248" spans="1:149" s="67" customFormat="1" ht="24.95" customHeight="1">
      <c r="A248" s="50"/>
      <c r="B248" s="51"/>
      <c r="C248" s="52"/>
      <c r="D248" s="74"/>
      <c r="E248" s="52"/>
      <c r="F248" s="53"/>
      <c r="G248" s="53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77"/>
      <c r="W248" s="101"/>
      <c r="X248" s="55"/>
      <c r="Y248" s="55"/>
      <c r="Z248" s="55"/>
      <c r="AA248" s="55"/>
      <c r="AB248" s="55"/>
      <c r="AC248" s="55"/>
      <c r="AD248" s="57"/>
      <c r="AE248" s="73" t="str">
        <f t="shared" si="20"/>
        <v>NO</v>
      </c>
      <c r="AF248" s="73" t="str">
        <f t="shared" si="21"/>
        <v>NO</v>
      </c>
      <c r="AG248" s="73" t="str">
        <f t="shared" si="22"/>
        <v>NO</v>
      </c>
      <c r="AH248" s="75" t="str">
        <f t="shared" si="23"/>
        <v>NO</v>
      </c>
      <c r="AI248" s="75" t="str">
        <f t="shared" si="24"/>
        <v>NO</v>
      </c>
      <c r="AJ248" s="75" t="str">
        <f t="shared" si="25"/>
        <v>NO</v>
      </c>
    </row>
    <row r="249" spans="1:149" s="67" customFormat="1" ht="24.95" customHeight="1">
      <c r="A249" s="50"/>
      <c r="B249" s="51"/>
      <c r="C249" s="52"/>
      <c r="D249" s="74"/>
      <c r="E249" s="52"/>
      <c r="F249" s="53"/>
      <c r="G249" s="53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77"/>
      <c r="W249" s="101"/>
      <c r="X249" s="55"/>
      <c r="Y249" s="55"/>
      <c r="Z249" s="55"/>
      <c r="AA249" s="55"/>
      <c r="AB249" s="55"/>
      <c r="AC249" s="55"/>
      <c r="AD249" s="57"/>
      <c r="AE249" s="73" t="str">
        <f t="shared" si="20"/>
        <v>NO</v>
      </c>
      <c r="AF249" s="73" t="str">
        <f t="shared" si="21"/>
        <v>NO</v>
      </c>
      <c r="AG249" s="73" t="str">
        <f t="shared" si="22"/>
        <v>NO</v>
      </c>
      <c r="AH249" s="75" t="str">
        <f t="shared" si="23"/>
        <v>NO</v>
      </c>
      <c r="AI249" s="75" t="str">
        <f t="shared" si="24"/>
        <v>NO</v>
      </c>
      <c r="AJ249" s="75" t="str">
        <f t="shared" si="25"/>
        <v>NO</v>
      </c>
    </row>
    <row r="250" spans="1:149" s="68" customFormat="1" ht="24.95" customHeight="1">
      <c r="A250" s="50"/>
      <c r="B250" s="51"/>
      <c r="C250" s="52"/>
      <c r="D250" s="74"/>
      <c r="E250" s="52"/>
      <c r="F250" s="53"/>
      <c r="G250" s="53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77"/>
      <c r="W250" s="101"/>
      <c r="X250" s="55"/>
      <c r="Y250" s="55"/>
      <c r="Z250" s="55"/>
      <c r="AA250" s="55"/>
      <c r="AB250" s="55"/>
      <c r="AC250" s="55"/>
      <c r="AD250" s="57"/>
      <c r="AE250" s="73" t="str">
        <f t="shared" si="20"/>
        <v>NO</v>
      </c>
      <c r="AF250" s="73" t="str">
        <f t="shared" si="21"/>
        <v>NO</v>
      </c>
      <c r="AG250" s="73" t="str">
        <f t="shared" si="22"/>
        <v>NO</v>
      </c>
      <c r="AH250" s="75" t="str">
        <f t="shared" si="23"/>
        <v>NO</v>
      </c>
      <c r="AI250" s="75" t="str">
        <f t="shared" si="24"/>
        <v>NO</v>
      </c>
      <c r="AJ250" s="75" t="str">
        <f t="shared" si="25"/>
        <v>NO</v>
      </c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  <c r="CB250" s="67"/>
      <c r="CC250" s="67"/>
      <c r="CD250" s="67"/>
      <c r="CE250" s="67"/>
      <c r="CF250" s="67"/>
      <c r="CG250" s="67"/>
      <c r="CH250" s="67"/>
      <c r="CI250" s="67"/>
      <c r="CJ250" s="67"/>
      <c r="CK250" s="67"/>
      <c r="CL250" s="67"/>
      <c r="CM250" s="67"/>
      <c r="CN250" s="67"/>
      <c r="CO250" s="67"/>
      <c r="CP250" s="67"/>
      <c r="CQ250" s="67"/>
      <c r="CR250" s="67"/>
      <c r="CS250" s="67"/>
      <c r="CT250" s="67"/>
      <c r="CU250" s="67"/>
      <c r="CV250" s="67"/>
      <c r="CW250" s="67"/>
      <c r="CX250" s="67"/>
      <c r="CY250" s="67"/>
      <c r="CZ250" s="67"/>
      <c r="DA250" s="67"/>
      <c r="DB250" s="67"/>
      <c r="DC250" s="67"/>
      <c r="DD250" s="67"/>
      <c r="DE250" s="67"/>
      <c r="DF250" s="67"/>
      <c r="DG250" s="67"/>
      <c r="DH250" s="67"/>
      <c r="DI250" s="67"/>
      <c r="DJ250" s="67"/>
      <c r="DK250" s="67"/>
      <c r="DL250" s="67"/>
      <c r="DM250" s="67"/>
      <c r="DN250" s="67"/>
      <c r="DO250" s="67"/>
      <c r="DP250" s="67"/>
      <c r="DQ250" s="67"/>
      <c r="DR250" s="67"/>
      <c r="DS250" s="67"/>
      <c r="DT250" s="67"/>
      <c r="DU250" s="67"/>
      <c r="DV250" s="67"/>
      <c r="DW250" s="67"/>
      <c r="DX250" s="67"/>
      <c r="DY250" s="67"/>
      <c r="DZ250" s="67"/>
      <c r="EA250" s="67"/>
      <c r="EB250" s="67"/>
      <c r="EC250" s="67"/>
      <c r="ED250" s="67"/>
      <c r="EE250" s="67"/>
      <c r="EF250" s="67"/>
      <c r="EG250" s="67"/>
      <c r="EH250" s="67"/>
      <c r="EI250" s="67"/>
      <c r="EJ250" s="67"/>
      <c r="EK250" s="67"/>
      <c r="EL250" s="67"/>
      <c r="EM250" s="67"/>
      <c r="EN250" s="67"/>
      <c r="EO250" s="67"/>
      <c r="EP250" s="67"/>
      <c r="EQ250" s="67"/>
      <c r="ER250" s="67"/>
      <c r="ES250" s="67"/>
    </row>
    <row r="251" spans="1:149" s="68" customFormat="1" ht="24.95" customHeight="1">
      <c r="A251" s="50"/>
      <c r="B251" s="51"/>
      <c r="C251" s="52"/>
      <c r="D251" s="74"/>
      <c r="E251" s="52"/>
      <c r="F251" s="53"/>
      <c r="G251" s="53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77"/>
      <c r="W251" s="101"/>
      <c r="X251" s="55"/>
      <c r="Y251" s="55"/>
      <c r="Z251" s="55"/>
      <c r="AA251" s="55"/>
      <c r="AB251" s="55"/>
      <c r="AC251" s="55"/>
      <c r="AD251" s="57"/>
      <c r="AE251" s="73" t="str">
        <f t="shared" si="20"/>
        <v>NO</v>
      </c>
      <c r="AF251" s="73" t="str">
        <f t="shared" si="21"/>
        <v>NO</v>
      </c>
      <c r="AG251" s="73" t="str">
        <f t="shared" si="22"/>
        <v>NO</v>
      </c>
      <c r="AH251" s="75" t="str">
        <f t="shared" si="23"/>
        <v>NO</v>
      </c>
      <c r="AI251" s="75" t="str">
        <f t="shared" si="24"/>
        <v>NO</v>
      </c>
      <c r="AJ251" s="75" t="str">
        <f t="shared" si="25"/>
        <v>NO</v>
      </c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  <c r="CB251" s="67"/>
      <c r="CC251" s="67"/>
      <c r="CD251" s="67"/>
      <c r="CE251" s="67"/>
      <c r="CF251" s="67"/>
      <c r="CG251" s="67"/>
      <c r="CH251" s="67"/>
      <c r="CI251" s="67"/>
      <c r="CJ251" s="67"/>
      <c r="CK251" s="67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  <c r="DS251" s="67"/>
      <c r="DT251" s="67"/>
      <c r="DU251" s="67"/>
      <c r="DV251" s="67"/>
      <c r="DW251" s="67"/>
      <c r="DX251" s="67"/>
      <c r="DY251" s="67"/>
      <c r="DZ251" s="67"/>
      <c r="EA251" s="67"/>
      <c r="EB251" s="67"/>
      <c r="EC251" s="67"/>
      <c r="ED251" s="67"/>
      <c r="EE251" s="67"/>
      <c r="EF251" s="67"/>
      <c r="EG251" s="67"/>
      <c r="EH251" s="67"/>
      <c r="EI251" s="67"/>
      <c r="EJ251" s="67"/>
      <c r="EK251" s="67"/>
      <c r="EL251" s="67"/>
      <c r="EM251" s="67"/>
      <c r="EN251" s="67"/>
      <c r="EO251" s="67"/>
      <c r="EP251" s="67"/>
      <c r="EQ251" s="67"/>
      <c r="ER251" s="67"/>
      <c r="ES251" s="67"/>
    </row>
    <row r="252" spans="1:149" s="68" customFormat="1" ht="24.95" customHeight="1">
      <c r="A252" s="50"/>
      <c r="B252" s="51"/>
      <c r="C252" s="52"/>
      <c r="D252" s="74"/>
      <c r="E252" s="52"/>
      <c r="F252" s="53"/>
      <c r="G252" s="53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77"/>
      <c r="W252" s="101"/>
      <c r="X252" s="55"/>
      <c r="Y252" s="55"/>
      <c r="Z252" s="55"/>
      <c r="AA252" s="55"/>
      <c r="AB252" s="55"/>
      <c r="AC252" s="55"/>
      <c r="AD252" s="57"/>
      <c r="AE252" s="73" t="str">
        <f t="shared" si="20"/>
        <v>NO</v>
      </c>
      <c r="AF252" s="73" t="str">
        <f t="shared" si="21"/>
        <v>NO</v>
      </c>
      <c r="AG252" s="73" t="str">
        <f t="shared" si="22"/>
        <v>NO</v>
      </c>
      <c r="AH252" s="75" t="str">
        <f t="shared" si="23"/>
        <v>NO</v>
      </c>
      <c r="AI252" s="75" t="str">
        <f t="shared" si="24"/>
        <v>NO</v>
      </c>
      <c r="AJ252" s="75" t="str">
        <f t="shared" si="25"/>
        <v>NO</v>
      </c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  <c r="CB252" s="67"/>
      <c r="CC252" s="67"/>
      <c r="CD252" s="67"/>
      <c r="CE252" s="67"/>
      <c r="CF252" s="67"/>
      <c r="CG252" s="67"/>
      <c r="CH252" s="67"/>
      <c r="CI252" s="67"/>
      <c r="CJ252" s="67"/>
      <c r="CK252" s="67"/>
      <c r="CL252" s="67"/>
      <c r="CM252" s="67"/>
      <c r="CN252" s="67"/>
      <c r="CO252" s="67"/>
      <c r="CP252" s="67"/>
      <c r="CQ252" s="67"/>
      <c r="CR252" s="67"/>
      <c r="CS252" s="67"/>
      <c r="CT252" s="67"/>
      <c r="CU252" s="67"/>
      <c r="CV252" s="67"/>
      <c r="CW252" s="67"/>
      <c r="CX252" s="67"/>
      <c r="CY252" s="67"/>
      <c r="CZ252" s="67"/>
      <c r="DA252" s="67"/>
      <c r="DB252" s="67"/>
      <c r="DC252" s="67"/>
      <c r="DD252" s="67"/>
      <c r="DE252" s="67"/>
      <c r="DF252" s="67"/>
      <c r="DG252" s="67"/>
      <c r="DH252" s="67"/>
      <c r="DI252" s="67"/>
      <c r="DJ252" s="67"/>
      <c r="DK252" s="67"/>
      <c r="DL252" s="67"/>
      <c r="DM252" s="67"/>
      <c r="DN252" s="67"/>
      <c r="DO252" s="67"/>
      <c r="DP252" s="67"/>
      <c r="DQ252" s="67"/>
      <c r="DR252" s="67"/>
      <c r="DS252" s="67"/>
      <c r="DT252" s="67"/>
      <c r="DU252" s="67"/>
      <c r="DV252" s="67"/>
      <c r="DW252" s="67"/>
      <c r="DX252" s="67"/>
      <c r="DY252" s="67"/>
      <c r="DZ252" s="67"/>
      <c r="EA252" s="67"/>
      <c r="EB252" s="67"/>
      <c r="EC252" s="67"/>
      <c r="ED252" s="67"/>
      <c r="EE252" s="67"/>
      <c r="EF252" s="67"/>
      <c r="EG252" s="67"/>
      <c r="EH252" s="67"/>
      <c r="EI252" s="67"/>
      <c r="EJ252" s="67"/>
      <c r="EK252" s="67"/>
      <c r="EL252" s="67"/>
      <c r="EM252" s="67"/>
      <c r="EN252" s="67"/>
      <c r="EO252" s="67"/>
      <c r="EP252" s="67"/>
      <c r="EQ252" s="67"/>
      <c r="ER252" s="67"/>
      <c r="ES252" s="67"/>
    </row>
    <row r="253" spans="1:149" s="68" customFormat="1" ht="24.95" customHeight="1">
      <c r="A253" s="50"/>
      <c r="B253" s="51"/>
      <c r="C253" s="52"/>
      <c r="D253" s="74"/>
      <c r="E253" s="52"/>
      <c r="F253" s="53"/>
      <c r="G253" s="53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77"/>
      <c r="W253" s="101"/>
      <c r="X253" s="55"/>
      <c r="Y253" s="55"/>
      <c r="Z253" s="55"/>
      <c r="AA253" s="55"/>
      <c r="AB253" s="55"/>
      <c r="AC253" s="55"/>
      <c r="AD253" s="57"/>
      <c r="AE253" s="73" t="str">
        <f t="shared" si="20"/>
        <v>NO</v>
      </c>
      <c r="AF253" s="73" t="str">
        <f t="shared" si="21"/>
        <v>NO</v>
      </c>
      <c r="AG253" s="73" t="str">
        <f t="shared" si="22"/>
        <v>NO</v>
      </c>
      <c r="AH253" s="75" t="str">
        <f t="shared" si="23"/>
        <v>NO</v>
      </c>
      <c r="AI253" s="75" t="str">
        <f t="shared" si="24"/>
        <v>NO</v>
      </c>
      <c r="AJ253" s="75" t="str">
        <f t="shared" si="25"/>
        <v>NO</v>
      </c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  <c r="CB253" s="67"/>
      <c r="CC253" s="67"/>
      <c r="CD253" s="67"/>
      <c r="CE253" s="67"/>
      <c r="CF253" s="67"/>
      <c r="CG253" s="67"/>
      <c r="CH253" s="67"/>
      <c r="CI253" s="67"/>
      <c r="CJ253" s="67"/>
      <c r="CK253" s="67"/>
      <c r="CL253" s="67"/>
      <c r="CM253" s="67"/>
      <c r="CN253" s="67"/>
      <c r="CO253" s="67"/>
      <c r="CP253" s="67"/>
      <c r="CQ253" s="67"/>
      <c r="CR253" s="67"/>
      <c r="CS253" s="67"/>
      <c r="CT253" s="67"/>
      <c r="CU253" s="67"/>
      <c r="CV253" s="67"/>
      <c r="CW253" s="67"/>
      <c r="CX253" s="67"/>
      <c r="CY253" s="67"/>
      <c r="CZ253" s="67"/>
      <c r="DA253" s="67"/>
      <c r="DB253" s="67"/>
      <c r="DC253" s="67"/>
      <c r="DD253" s="67"/>
      <c r="DE253" s="67"/>
      <c r="DF253" s="67"/>
      <c r="DG253" s="67"/>
      <c r="DH253" s="67"/>
      <c r="DI253" s="67"/>
      <c r="DJ253" s="67"/>
      <c r="DK253" s="67"/>
      <c r="DL253" s="67"/>
      <c r="DM253" s="67"/>
      <c r="DN253" s="67"/>
      <c r="DO253" s="67"/>
      <c r="DP253" s="67"/>
      <c r="DQ253" s="67"/>
      <c r="DR253" s="67"/>
      <c r="DS253" s="67"/>
      <c r="DT253" s="67"/>
      <c r="DU253" s="67"/>
      <c r="DV253" s="67"/>
      <c r="DW253" s="67"/>
      <c r="DX253" s="67"/>
      <c r="DY253" s="67"/>
      <c r="DZ253" s="67"/>
      <c r="EA253" s="67"/>
      <c r="EB253" s="67"/>
      <c r="EC253" s="67"/>
      <c r="ED253" s="67"/>
      <c r="EE253" s="67"/>
      <c r="EF253" s="67"/>
      <c r="EG253" s="67"/>
      <c r="EH253" s="67"/>
      <c r="EI253" s="67"/>
      <c r="EJ253" s="67"/>
      <c r="EK253" s="67"/>
      <c r="EL253" s="67"/>
      <c r="EM253" s="67"/>
      <c r="EN253" s="67"/>
      <c r="EO253" s="67"/>
      <c r="EP253" s="67"/>
      <c r="EQ253" s="67"/>
      <c r="ER253" s="67"/>
      <c r="ES253" s="67"/>
    </row>
    <row r="254" spans="1:149" s="67" customFormat="1" ht="24.95" customHeight="1">
      <c r="A254" s="50"/>
      <c r="B254" s="51"/>
      <c r="C254" s="52"/>
      <c r="D254" s="74"/>
      <c r="E254" s="52"/>
      <c r="F254" s="53"/>
      <c r="G254" s="53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77"/>
      <c r="W254" s="101"/>
      <c r="X254" s="55"/>
      <c r="Y254" s="55"/>
      <c r="Z254" s="55"/>
      <c r="AA254" s="55"/>
      <c r="AB254" s="55"/>
      <c r="AC254" s="55"/>
      <c r="AD254" s="57"/>
      <c r="AE254" s="73" t="str">
        <f t="shared" si="20"/>
        <v>NO</v>
      </c>
      <c r="AF254" s="73" t="str">
        <f t="shared" si="21"/>
        <v>NO</v>
      </c>
      <c r="AG254" s="73" t="str">
        <f t="shared" si="22"/>
        <v>NO</v>
      </c>
      <c r="AH254" s="75" t="str">
        <f t="shared" si="23"/>
        <v>NO</v>
      </c>
      <c r="AI254" s="75" t="str">
        <f t="shared" si="24"/>
        <v>NO</v>
      </c>
      <c r="AJ254" s="75" t="str">
        <f t="shared" si="25"/>
        <v>NO</v>
      </c>
    </row>
    <row r="255" spans="1:149" s="67" customFormat="1" ht="24.95" customHeight="1">
      <c r="A255" s="50"/>
      <c r="B255" s="51"/>
      <c r="C255" s="52"/>
      <c r="D255" s="74"/>
      <c r="E255" s="52"/>
      <c r="F255" s="53"/>
      <c r="G255" s="53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77"/>
      <c r="W255" s="101"/>
      <c r="X255" s="55"/>
      <c r="Y255" s="55"/>
      <c r="Z255" s="55"/>
      <c r="AA255" s="55"/>
      <c r="AB255" s="55"/>
      <c r="AC255" s="55"/>
      <c r="AD255" s="57"/>
      <c r="AE255" s="73" t="str">
        <f t="shared" si="20"/>
        <v>NO</v>
      </c>
      <c r="AF255" s="73" t="str">
        <f t="shared" si="21"/>
        <v>NO</v>
      </c>
      <c r="AG255" s="73" t="str">
        <f t="shared" si="22"/>
        <v>NO</v>
      </c>
      <c r="AH255" s="75" t="str">
        <f t="shared" si="23"/>
        <v>NO</v>
      </c>
      <c r="AI255" s="75" t="str">
        <f t="shared" si="24"/>
        <v>NO</v>
      </c>
      <c r="AJ255" s="75" t="str">
        <f t="shared" si="25"/>
        <v>NO</v>
      </c>
    </row>
    <row r="256" spans="1:149" s="67" customFormat="1" ht="24.95" customHeight="1">
      <c r="A256" s="50"/>
      <c r="B256" s="51"/>
      <c r="C256" s="52"/>
      <c r="D256" s="74"/>
      <c r="E256" s="52"/>
      <c r="F256" s="53"/>
      <c r="G256" s="53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77"/>
      <c r="W256" s="101"/>
      <c r="X256" s="55"/>
      <c r="Y256" s="55"/>
      <c r="Z256" s="55"/>
      <c r="AA256" s="55"/>
      <c r="AB256" s="55"/>
      <c r="AC256" s="55"/>
      <c r="AD256" s="57"/>
      <c r="AE256" s="73" t="str">
        <f t="shared" si="20"/>
        <v>NO</v>
      </c>
      <c r="AF256" s="73" t="str">
        <f t="shared" si="21"/>
        <v>NO</v>
      </c>
      <c r="AG256" s="73" t="str">
        <f t="shared" si="22"/>
        <v>NO</v>
      </c>
      <c r="AH256" s="75" t="str">
        <f t="shared" si="23"/>
        <v>NO</v>
      </c>
      <c r="AI256" s="75" t="str">
        <f t="shared" si="24"/>
        <v>NO</v>
      </c>
      <c r="AJ256" s="75" t="str">
        <f t="shared" si="25"/>
        <v>NO</v>
      </c>
    </row>
    <row r="257" spans="1:149" s="67" customFormat="1" ht="24.95" customHeight="1">
      <c r="A257" s="50"/>
      <c r="B257" s="51"/>
      <c r="C257" s="52"/>
      <c r="D257" s="74"/>
      <c r="E257" s="52"/>
      <c r="F257" s="53"/>
      <c r="G257" s="53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77"/>
      <c r="W257" s="101"/>
      <c r="X257" s="55"/>
      <c r="Y257" s="55"/>
      <c r="Z257" s="55"/>
      <c r="AA257" s="55"/>
      <c r="AB257" s="55"/>
      <c r="AC257" s="55"/>
      <c r="AD257" s="57"/>
      <c r="AE257" s="73" t="str">
        <f t="shared" si="20"/>
        <v>NO</v>
      </c>
      <c r="AF257" s="73" t="str">
        <f t="shared" si="21"/>
        <v>NO</v>
      </c>
      <c r="AG257" s="73" t="str">
        <f t="shared" si="22"/>
        <v>NO</v>
      </c>
      <c r="AH257" s="75" t="str">
        <f t="shared" si="23"/>
        <v>NO</v>
      </c>
      <c r="AI257" s="75" t="str">
        <f t="shared" si="24"/>
        <v>NO</v>
      </c>
      <c r="AJ257" s="75" t="str">
        <f t="shared" si="25"/>
        <v>NO</v>
      </c>
    </row>
    <row r="258" spans="1:149" s="67" customFormat="1" ht="24.95" customHeight="1">
      <c r="A258" s="50"/>
      <c r="B258" s="51"/>
      <c r="C258" s="52"/>
      <c r="D258" s="74"/>
      <c r="E258" s="52"/>
      <c r="F258" s="53"/>
      <c r="G258" s="53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77"/>
      <c r="W258" s="101"/>
      <c r="X258" s="55"/>
      <c r="Y258" s="55"/>
      <c r="Z258" s="55"/>
      <c r="AA258" s="55"/>
      <c r="AB258" s="55"/>
      <c r="AC258" s="55"/>
      <c r="AD258" s="57"/>
      <c r="AE258" s="73" t="str">
        <f t="shared" si="20"/>
        <v>NO</v>
      </c>
      <c r="AF258" s="73" t="str">
        <f t="shared" si="21"/>
        <v>NO</v>
      </c>
      <c r="AG258" s="73" t="str">
        <f t="shared" si="22"/>
        <v>NO</v>
      </c>
      <c r="AH258" s="75" t="str">
        <f t="shared" si="23"/>
        <v>NO</v>
      </c>
      <c r="AI258" s="75" t="str">
        <f t="shared" si="24"/>
        <v>NO</v>
      </c>
      <c r="AJ258" s="75" t="str">
        <f t="shared" si="25"/>
        <v>NO</v>
      </c>
    </row>
    <row r="259" spans="1:149" s="68" customFormat="1" ht="24.95" customHeight="1">
      <c r="A259" s="50"/>
      <c r="B259" s="51"/>
      <c r="C259" s="52"/>
      <c r="D259" s="74"/>
      <c r="E259" s="52"/>
      <c r="F259" s="53"/>
      <c r="G259" s="53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77"/>
      <c r="W259" s="101"/>
      <c r="X259" s="55"/>
      <c r="Y259" s="55"/>
      <c r="Z259" s="55"/>
      <c r="AA259" s="55"/>
      <c r="AB259" s="55"/>
      <c r="AC259" s="55"/>
      <c r="AD259" s="57"/>
      <c r="AE259" s="73" t="str">
        <f t="shared" ref="AE259:AE322" si="26">IF(OR(AND(OR(AA259&gt;=100000,AC259&gt;=100000),V259="Y"),AND(OR(AA259&gt;=100,AC259&gt;=100),V259="N",Y259="in/out straight catheter"),AND(OR(AA259&gt;=100000,AC259&gt;=100000),V259="N",Y259="clean catch")),"YES","NO")</f>
        <v>NO</v>
      </c>
      <c r="AF259" s="73" t="str">
        <f t="shared" ref="AF259:AF322" si="27">IF(AND(OR(H259="Y",I259="Y"),OR(L259="Y",M259="Y",N259="Y",O259="Y",P259="Y",Q259="Y")),"YES","NO")</f>
        <v>NO</v>
      </c>
      <c r="AG259" s="73" t="str">
        <f t="shared" ref="AG259:AG322" si="28">IF(AND(H259="N",I259="N",OR(AND(M259="Y",N259="Y"),AND(M259="Y",O259="Y"),AND(M259="Y",P259="Y"),AND(M259="Y",Q259="Y"),AND(N259="Y",O259="Y"),AND(N259="Y",P259="Y"),AND(N259="Y",Q259="Y"),AND(O259="Y",P259="Y"),AND(O259="Y",Q259="Y"),AND(P259="Y",Q259="Y"))),"YES","NO")</f>
        <v>NO</v>
      </c>
      <c r="AH259" s="75" t="str">
        <f t="shared" ref="AH259:AH322" si="29">IF(AND(V259="N",AE259,OR(T259="Y",U259="Y",AF259="YES",AG259="YES")),"YES","NO")</f>
        <v>NO</v>
      </c>
      <c r="AI259" s="75" t="str">
        <f t="shared" ref="AI259:AI322" si="30">IF(AND(V259="Y",AE259,  OR(AND(I259="Y",R259="Y"),H259="Y",J259="Y",K259="Y",L259="Y",M259="Y",S259="Y",U259="Y")),"YES","NO")</f>
        <v>NO</v>
      </c>
      <c r="AJ259" s="75" t="str">
        <f t="shared" ref="AJ259:AJ322" si="31">IF(AND(AE259="YES",OR(AH259="YES",AI259="YES")),"YES","NO")</f>
        <v>NO</v>
      </c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  <c r="CB259" s="67"/>
      <c r="CC259" s="67"/>
      <c r="CD259" s="67"/>
      <c r="CE259" s="67"/>
      <c r="CF259" s="67"/>
      <c r="CG259" s="67"/>
      <c r="CH259" s="67"/>
      <c r="CI259" s="67"/>
      <c r="CJ259" s="67"/>
      <c r="CK259" s="67"/>
      <c r="CL259" s="67"/>
      <c r="CM259" s="67"/>
      <c r="CN259" s="67"/>
      <c r="CO259" s="67"/>
      <c r="CP259" s="67"/>
      <c r="CQ259" s="67"/>
      <c r="CR259" s="67"/>
      <c r="CS259" s="67"/>
      <c r="CT259" s="67"/>
      <c r="CU259" s="67"/>
      <c r="CV259" s="67"/>
      <c r="CW259" s="67"/>
      <c r="CX259" s="67"/>
      <c r="CY259" s="67"/>
      <c r="CZ259" s="67"/>
      <c r="DA259" s="67"/>
      <c r="DB259" s="67"/>
      <c r="DC259" s="67"/>
      <c r="DD259" s="67"/>
      <c r="DE259" s="67"/>
      <c r="DF259" s="67"/>
      <c r="DG259" s="67"/>
      <c r="DH259" s="67"/>
      <c r="DI259" s="67"/>
      <c r="DJ259" s="67"/>
      <c r="DK259" s="67"/>
      <c r="DL259" s="67"/>
      <c r="DM259" s="67"/>
      <c r="DN259" s="67"/>
      <c r="DO259" s="67"/>
      <c r="DP259" s="67"/>
      <c r="DQ259" s="67"/>
      <c r="DR259" s="67"/>
      <c r="DS259" s="67"/>
      <c r="DT259" s="67"/>
      <c r="DU259" s="67"/>
      <c r="DV259" s="67"/>
      <c r="DW259" s="67"/>
      <c r="DX259" s="67"/>
      <c r="DY259" s="67"/>
      <c r="DZ259" s="67"/>
      <c r="EA259" s="67"/>
      <c r="EB259" s="67"/>
      <c r="EC259" s="67"/>
      <c r="ED259" s="67"/>
      <c r="EE259" s="67"/>
      <c r="EF259" s="67"/>
      <c r="EG259" s="67"/>
      <c r="EH259" s="67"/>
      <c r="EI259" s="67"/>
      <c r="EJ259" s="67"/>
      <c r="EK259" s="67"/>
      <c r="EL259" s="67"/>
      <c r="EM259" s="67"/>
      <c r="EN259" s="67"/>
      <c r="EO259" s="67"/>
      <c r="EP259" s="67"/>
      <c r="EQ259" s="67"/>
      <c r="ER259" s="67"/>
      <c r="ES259" s="67"/>
    </row>
    <row r="260" spans="1:149" s="68" customFormat="1" ht="24.95" customHeight="1">
      <c r="A260" s="50"/>
      <c r="B260" s="51"/>
      <c r="C260" s="52"/>
      <c r="D260" s="74"/>
      <c r="E260" s="52"/>
      <c r="F260" s="53"/>
      <c r="G260" s="53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77"/>
      <c r="W260" s="101"/>
      <c r="X260" s="55"/>
      <c r="Y260" s="55"/>
      <c r="Z260" s="55"/>
      <c r="AA260" s="55"/>
      <c r="AB260" s="55"/>
      <c r="AC260" s="55"/>
      <c r="AD260" s="57"/>
      <c r="AE260" s="73" t="str">
        <f t="shared" si="26"/>
        <v>NO</v>
      </c>
      <c r="AF260" s="73" t="str">
        <f t="shared" si="27"/>
        <v>NO</v>
      </c>
      <c r="AG260" s="73" t="str">
        <f t="shared" si="28"/>
        <v>NO</v>
      </c>
      <c r="AH260" s="75" t="str">
        <f t="shared" si="29"/>
        <v>NO</v>
      </c>
      <c r="AI260" s="75" t="str">
        <f t="shared" si="30"/>
        <v>NO</v>
      </c>
      <c r="AJ260" s="75" t="str">
        <f t="shared" si="31"/>
        <v>NO</v>
      </c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  <c r="CB260" s="67"/>
      <c r="CC260" s="67"/>
      <c r="CD260" s="67"/>
      <c r="CE260" s="67"/>
      <c r="CF260" s="67"/>
      <c r="CG260" s="67"/>
      <c r="CH260" s="67"/>
      <c r="CI260" s="67"/>
      <c r="CJ260" s="67"/>
      <c r="CK260" s="67"/>
      <c r="CL260" s="67"/>
      <c r="CM260" s="67"/>
      <c r="CN260" s="67"/>
      <c r="CO260" s="67"/>
      <c r="CP260" s="67"/>
      <c r="CQ260" s="67"/>
      <c r="CR260" s="67"/>
      <c r="CS260" s="67"/>
      <c r="CT260" s="67"/>
      <c r="CU260" s="67"/>
      <c r="CV260" s="67"/>
      <c r="CW260" s="67"/>
      <c r="CX260" s="67"/>
      <c r="CY260" s="67"/>
      <c r="CZ260" s="67"/>
      <c r="DA260" s="67"/>
      <c r="DB260" s="67"/>
      <c r="DC260" s="67"/>
      <c r="DD260" s="67"/>
      <c r="DE260" s="67"/>
      <c r="DF260" s="67"/>
      <c r="DG260" s="67"/>
      <c r="DH260" s="67"/>
      <c r="DI260" s="67"/>
      <c r="DJ260" s="67"/>
      <c r="DK260" s="67"/>
      <c r="DL260" s="67"/>
      <c r="DM260" s="67"/>
      <c r="DN260" s="67"/>
      <c r="DO260" s="67"/>
      <c r="DP260" s="67"/>
      <c r="DQ260" s="67"/>
      <c r="DR260" s="67"/>
      <c r="DS260" s="67"/>
      <c r="DT260" s="67"/>
      <c r="DU260" s="67"/>
      <c r="DV260" s="67"/>
      <c r="DW260" s="67"/>
      <c r="DX260" s="67"/>
      <c r="DY260" s="67"/>
      <c r="DZ260" s="67"/>
      <c r="EA260" s="67"/>
      <c r="EB260" s="67"/>
      <c r="EC260" s="67"/>
      <c r="ED260" s="67"/>
      <c r="EE260" s="67"/>
      <c r="EF260" s="67"/>
      <c r="EG260" s="67"/>
      <c r="EH260" s="67"/>
      <c r="EI260" s="67"/>
      <c r="EJ260" s="67"/>
      <c r="EK260" s="67"/>
      <c r="EL260" s="67"/>
      <c r="EM260" s="67"/>
      <c r="EN260" s="67"/>
      <c r="EO260" s="67"/>
      <c r="EP260" s="67"/>
      <c r="EQ260" s="67"/>
      <c r="ER260" s="67"/>
      <c r="ES260" s="67"/>
    </row>
    <row r="261" spans="1:149" s="68" customFormat="1" ht="24.95" customHeight="1">
      <c r="A261" s="50"/>
      <c r="B261" s="51"/>
      <c r="C261" s="52"/>
      <c r="D261" s="74"/>
      <c r="E261" s="52"/>
      <c r="F261" s="53"/>
      <c r="G261" s="53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77"/>
      <c r="W261" s="101"/>
      <c r="X261" s="55"/>
      <c r="Y261" s="55"/>
      <c r="Z261" s="55"/>
      <c r="AA261" s="55"/>
      <c r="AB261" s="55"/>
      <c r="AC261" s="55"/>
      <c r="AD261" s="57"/>
      <c r="AE261" s="73" t="str">
        <f t="shared" si="26"/>
        <v>NO</v>
      </c>
      <c r="AF261" s="73" t="str">
        <f t="shared" si="27"/>
        <v>NO</v>
      </c>
      <c r="AG261" s="73" t="str">
        <f t="shared" si="28"/>
        <v>NO</v>
      </c>
      <c r="AH261" s="75" t="str">
        <f t="shared" si="29"/>
        <v>NO</v>
      </c>
      <c r="AI261" s="75" t="str">
        <f t="shared" si="30"/>
        <v>NO</v>
      </c>
      <c r="AJ261" s="75" t="str">
        <f t="shared" si="31"/>
        <v>NO</v>
      </c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  <c r="CB261" s="67"/>
      <c r="CC261" s="67"/>
      <c r="CD261" s="67"/>
      <c r="CE261" s="67"/>
      <c r="CF261" s="67"/>
      <c r="CG261" s="67"/>
      <c r="CH261" s="67"/>
      <c r="CI261" s="67"/>
      <c r="CJ261" s="67"/>
      <c r="CK261" s="67"/>
      <c r="CL261" s="67"/>
      <c r="CM261" s="67"/>
      <c r="CN261" s="67"/>
      <c r="CO261" s="67"/>
      <c r="CP261" s="67"/>
      <c r="CQ261" s="67"/>
      <c r="CR261" s="67"/>
      <c r="CS261" s="67"/>
      <c r="CT261" s="67"/>
      <c r="CU261" s="67"/>
      <c r="CV261" s="67"/>
      <c r="CW261" s="67"/>
      <c r="CX261" s="67"/>
      <c r="CY261" s="67"/>
      <c r="CZ261" s="67"/>
      <c r="DA261" s="67"/>
      <c r="DB261" s="67"/>
      <c r="DC261" s="67"/>
      <c r="DD261" s="67"/>
      <c r="DE261" s="67"/>
      <c r="DF261" s="67"/>
      <c r="DG261" s="67"/>
      <c r="DH261" s="67"/>
      <c r="DI261" s="67"/>
      <c r="DJ261" s="67"/>
      <c r="DK261" s="67"/>
      <c r="DL261" s="67"/>
      <c r="DM261" s="67"/>
      <c r="DN261" s="67"/>
      <c r="DO261" s="67"/>
      <c r="DP261" s="67"/>
      <c r="DQ261" s="67"/>
      <c r="DR261" s="67"/>
      <c r="DS261" s="67"/>
      <c r="DT261" s="67"/>
      <c r="DU261" s="67"/>
      <c r="DV261" s="67"/>
      <c r="DW261" s="67"/>
      <c r="DX261" s="67"/>
      <c r="DY261" s="67"/>
      <c r="DZ261" s="67"/>
      <c r="EA261" s="67"/>
      <c r="EB261" s="67"/>
      <c r="EC261" s="67"/>
      <c r="ED261" s="67"/>
      <c r="EE261" s="67"/>
      <c r="EF261" s="67"/>
      <c r="EG261" s="67"/>
      <c r="EH261" s="67"/>
      <c r="EI261" s="67"/>
      <c r="EJ261" s="67"/>
      <c r="EK261" s="67"/>
      <c r="EL261" s="67"/>
      <c r="EM261" s="67"/>
      <c r="EN261" s="67"/>
      <c r="EO261" s="67"/>
      <c r="EP261" s="67"/>
      <c r="EQ261" s="67"/>
      <c r="ER261" s="67"/>
      <c r="ES261" s="67"/>
    </row>
    <row r="262" spans="1:149" s="68" customFormat="1" ht="24.95" customHeight="1">
      <c r="A262" s="50"/>
      <c r="B262" s="51"/>
      <c r="C262" s="52"/>
      <c r="D262" s="74"/>
      <c r="E262" s="52"/>
      <c r="F262" s="53"/>
      <c r="G262" s="53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77"/>
      <c r="W262" s="101"/>
      <c r="X262" s="55"/>
      <c r="Y262" s="55"/>
      <c r="Z262" s="55"/>
      <c r="AA262" s="55"/>
      <c r="AB262" s="55"/>
      <c r="AC262" s="55"/>
      <c r="AD262" s="57"/>
      <c r="AE262" s="73" t="str">
        <f t="shared" si="26"/>
        <v>NO</v>
      </c>
      <c r="AF262" s="73" t="str">
        <f t="shared" si="27"/>
        <v>NO</v>
      </c>
      <c r="AG262" s="73" t="str">
        <f t="shared" si="28"/>
        <v>NO</v>
      </c>
      <c r="AH262" s="75" t="str">
        <f t="shared" si="29"/>
        <v>NO</v>
      </c>
      <c r="AI262" s="75" t="str">
        <f t="shared" si="30"/>
        <v>NO</v>
      </c>
      <c r="AJ262" s="75" t="str">
        <f t="shared" si="31"/>
        <v>NO</v>
      </c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  <c r="CB262" s="67"/>
      <c r="CC262" s="67"/>
      <c r="CD262" s="67"/>
      <c r="CE262" s="67"/>
      <c r="CF262" s="67"/>
      <c r="CG262" s="67"/>
      <c r="CH262" s="67"/>
      <c r="CI262" s="67"/>
      <c r="CJ262" s="67"/>
      <c r="CK262" s="67"/>
      <c r="CL262" s="67"/>
      <c r="CM262" s="67"/>
      <c r="CN262" s="67"/>
      <c r="CO262" s="67"/>
      <c r="CP262" s="67"/>
      <c r="CQ262" s="67"/>
      <c r="CR262" s="67"/>
      <c r="CS262" s="67"/>
      <c r="CT262" s="67"/>
      <c r="CU262" s="67"/>
      <c r="CV262" s="67"/>
      <c r="CW262" s="67"/>
      <c r="CX262" s="67"/>
      <c r="CY262" s="67"/>
      <c r="CZ262" s="67"/>
      <c r="DA262" s="67"/>
      <c r="DB262" s="67"/>
      <c r="DC262" s="67"/>
      <c r="DD262" s="67"/>
      <c r="DE262" s="67"/>
      <c r="DF262" s="67"/>
      <c r="DG262" s="67"/>
      <c r="DH262" s="67"/>
      <c r="DI262" s="67"/>
      <c r="DJ262" s="67"/>
      <c r="DK262" s="67"/>
      <c r="DL262" s="67"/>
      <c r="DM262" s="67"/>
      <c r="DN262" s="67"/>
      <c r="DO262" s="67"/>
      <c r="DP262" s="67"/>
      <c r="DQ262" s="67"/>
      <c r="DR262" s="67"/>
      <c r="DS262" s="67"/>
      <c r="DT262" s="67"/>
      <c r="DU262" s="67"/>
      <c r="DV262" s="67"/>
      <c r="DW262" s="67"/>
      <c r="DX262" s="67"/>
      <c r="DY262" s="67"/>
      <c r="DZ262" s="67"/>
      <c r="EA262" s="67"/>
      <c r="EB262" s="67"/>
      <c r="EC262" s="67"/>
      <c r="ED262" s="67"/>
      <c r="EE262" s="67"/>
      <c r="EF262" s="67"/>
      <c r="EG262" s="67"/>
      <c r="EH262" s="67"/>
      <c r="EI262" s="67"/>
      <c r="EJ262" s="67"/>
      <c r="EK262" s="67"/>
      <c r="EL262" s="67"/>
      <c r="EM262" s="67"/>
      <c r="EN262" s="67"/>
      <c r="EO262" s="67"/>
      <c r="EP262" s="67"/>
      <c r="EQ262" s="67"/>
      <c r="ER262" s="67"/>
      <c r="ES262" s="67"/>
    </row>
    <row r="263" spans="1:149" s="67" customFormat="1" ht="24.95" customHeight="1">
      <c r="A263" s="50"/>
      <c r="B263" s="51"/>
      <c r="C263" s="52"/>
      <c r="D263" s="74"/>
      <c r="E263" s="52"/>
      <c r="F263" s="53"/>
      <c r="G263" s="53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77"/>
      <c r="W263" s="101"/>
      <c r="X263" s="55"/>
      <c r="Y263" s="55"/>
      <c r="Z263" s="55"/>
      <c r="AA263" s="55"/>
      <c r="AB263" s="55"/>
      <c r="AC263" s="55"/>
      <c r="AD263" s="57"/>
      <c r="AE263" s="73" t="str">
        <f t="shared" si="26"/>
        <v>NO</v>
      </c>
      <c r="AF263" s="73" t="str">
        <f t="shared" si="27"/>
        <v>NO</v>
      </c>
      <c r="AG263" s="73" t="str">
        <f t="shared" si="28"/>
        <v>NO</v>
      </c>
      <c r="AH263" s="75" t="str">
        <f t="shared" si="29"/>
        <v>NO</v>
      </c>
      <c r="AI263" s="75" t="str">
        <f t="shared" si="30"/>
        <v>NO</v>
      </c>
      <c r="AJ263" s="75" t="str">
        <f t="shared" si="31"/>
        <v>NO</v>
      </c>
    </row>
    <row r="264" spans="1:149" s="67" customFormat="1" ht="24.95" customHeight="1">
      <c r="A264" s="50"/>
      <c r="B264" s="51"/>
      <c r="C264" s="52"/>
      <c r="D264" s="74"/>
      <c r="E264" s="52"/>
      <c r="F264" s="53"/>
      <c r="G264" s="53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77"/>
      <c r="W264" s="101"/>
      <c r="X264" s="55"/>
      <c r="Y264" s="55"/>
      <c r="Z264" s="55"/>
      <c r="AA264" s="55"/>
      <c r="AB264" s="55"/>
      <c r="AC264" s="55"/>
      <c r="AD264" s="57"/>
      <c r="AE264" s="73" t="str">
        <f t="shared" si="26"/>
        <v>NO</v>
      </c>
      <c r="AF264" s="73" t="str">
        <f t="shared" si="27"/>
        <v>NO</v>
      </c>
      <c r="AG264" s="73" t="str">
        <f t="shared" si="28"/>
        <v>NO</v>
      </c>
      <c r="AH264" s="75" t="str">
        <f t="shared" si="29"/>
        <v>NO</v>
      </c>
      <c r="AI264" s="75" t="str">
        <f t="shared" si="30"/>
        <v>NO</v>
      </c>
      <c r="AJ264" s="75" t="str">
        <f t="shared" si="31"/>
        <v>NO</v>
      </c>
    </row>
    <row r="265" spans="1:149" s="68" customFormat="1" ht="24.95" customHeight="1">
      <c r="A265" s="50"/>
      <c r="B265" s="51"/>
      <c r="C265" s="52"/>
      <c r="D265" s="74"/>
      <c r="E265" s="52"/>
      <c r="F265" s="53"/>
      <c r="G265" s="53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77"/>
      <c r="W265" s="101"/>
      <c r="X265" s="55"/>
      <c r="Y265" s="55"/>
      <c r="Z265" s="55"/>
      <c r="AA265" s="55"/>
      <c r="AB265" s="55"/>
      <c r="AC265" s="55"/>
      <c r="AD265" s="57"/>
      <c r="AE265" s="73" t="str">
        <f t="shared" si="26"/>
        <v>NO</v>
      </c>
      <c r="AF265" s="73" t="str">
        <f t="shared" si="27"/>
        <v>NO</v>
      </c>
      <c r="AG265" s="73" t="str">
        <f t="shared" si="28"/>
        <v>NO</v>
      </c>
      <c r="AH265" s="75" t="str">
        <f t="shared" si="29"/>
        <v>NO</v>
      </c>
      <c r="AI265" s="75" t="str">
        <f t="shared" si="30"/>
        <v>NO</v>
      </c>
      <c r="AJ265" s="75" t="str">
        <f t="shared" si="31"/>
        <v>NO</v>
      </c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  <c r="CB265" s="67"/>
      <c r="CC265" s="67"/>
      <c r="CD265" s="67"/>
      <c r="CE265" s="67"/>
      <c r="CF265" s="67"/>
      <c r="CG265" s="67"/>
      <c r="CH265" s="67"/>
      <c r="CI265" s="67"/>
      <c r="CJ265" s="67"/>
      <c r="CK265" s="67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  <c r="DS265" s="67"/>
      <c r="DT265" s="67"/>
      <c r="DU265" s="67"/>
      <c r="DV265" s="67"/>
      <c r="DW265" s="67"/>
      <c r="DX265" s="67"/>
      <c r="DY265" s="67"/>
      <c r="DZ265" s="67"/>
      <c r="EA265" s="67"/>
      <c r="EB265" s="67"/>
      <c r="EC265" s="67"/>
      <c r="ED265" s="67"/>
      <c r="EE265" s="67"/>
      <c r="EF265" s="67"/>
      <c r="EG265" s="67"/>
      <c r="EH265" s="67"/>
      <c r="EI265" s="67"/>
      <c r="EJ265" s="67"/>
      <c r="EK265" s="67"/>
      <c r="EL265" s="67"/>
      <c r="EM265" s="67"/>
      <c r="EN265" s="67"/>
      <c r="EO265" s="67"/>
      <c r="EP265" s="67"/>
      <c r="EQ265" s="67"/>
      <c r="ER265" s="67"/>
      <c r="ES265" s="67"/>
    </row>
    <row r="266" spans="1:149" s="68" customFormat="1" ht="24.95" customHeight="1">
      <c r="A266" s="50"/>
      <c r="B266" s="51"/>
      <c r="C266" s="52"/>
      <c r="D266" s="74"/>
      <c r="E266" s="52"/>
      <c r="F266" s="53"/>
      <c r="G266" s="53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77"/>
      <c r="W266" s="101"/>
      <c r="X266" s="55"/>
      <c r="Y266" s="55"/>
      <c r="Z266" s="55"/>
      <c r="AA266" s="55"/>
      <c r="AB266" s="55"/>
      <c r="AC266" s="55"/>
      <c r="AD266" s="57"/>
      <c r="AE266" s="73" t="str">
        <f t="shared" si="26"/>
        <v>NO</v>
      </c>
      <c r="AF266" s="73" t="str">
        <f t="shared" si="27"/>
        <v>NO</v>
      </c>
      <c r="AG266" s="73" t="str">
        <f t="shared" si="28"/>
        <v>NO</v>
      </c>
      <c r="AH266" s="75" t="str">
        <f t="shared" si="29"/>
        <v>NO</v>
      </c>
      <c r="AI266" s="75" t="str">
        <f t="shared" si="30"/>
        <v>NO</v>
      </c>
      <c r="AJ266" s="75" t="str">
        <f t="shared" si="31"/>
        <v>NO</v>
      </c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  <c r="CB266" s="67"/>
      <c r="CC266" s="67"/>
      <c r="CD266" s="67"/>
      <c r="CE266" s="67"/>
      <c r="CF266" s="67"/>
      <c r="CG266" s="67"/>
      <c r="CH266" s="67"/>
      <c r="CI266" s="67"/>
      <c r="CJ266" s="67"/>
      <c r="CK266" s="67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  <c r="DS266" s="67"/>
      <c r="DT266" s="67"/>
      <c r="DU266" s="67"/>
      <c r="DV266" s="67"/>
      <c r="DW266" s="67"/>
      <c r="DX266" s="67"/>
      <c r="DY266" s="67"/>
      <c r="DZ266" s="67"/>
      <c r="EA266" s="67"/>
      <c r="EB266" s="67"/>
      <c r="EC266" s="67"/>
      <c r="ED266" s="67"/>
      <c r="EE266" s="67"/>
      <c r="EF266" s="67"/>
      <c r="EG266" s="67"/>
      <c r="EH266" s="67"/>
      <c r="EI266" s="67"/>
      <c r="EJ266" s="67"/>
      <c r="EK266" s="67"/>
      <c r="EL266" s="67"/>
      <c r="EM266" s="67"/>
      <c r="EN266" s="67"/>
      <c r="EO266" s="67"/>
      <c r="EP266" s="67"/>
      <c r="EQ266" s="67"/>
      <c r="ER266" s="67"/>
      <c r="ES266" s="67"/>
    </row>
    <row r="267" spans="1:149" s="68" customFormat="1" ht="24.95" customHeight="1">
      <c r="A267" s="50"/>
      <c r="B267" s="51"/>
      <c r="C267" s="52"/>
      <c r="D267" s="74"/>
      <c r="E267" s="52"/>
      <c r="F267" s="53"/>
      <c r="G267" s="53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77"/>
      <c r="W267" s="101"/>
      <c r="X267" s="55"/>
      <c r="Y267" s="55"/>
      <c r="Z267" s="55"/>
      <c r="AA267" s="55"/>
      <c r="AB267" s="55"/>
      <c r="AC267" s="55"/>
      <c r="AD267" s="57"/>
      <c r="AE267" s="73" t="str">
        <f t="shared" si="26"/>
        <v>NO</v>
      </c>
      <c r="AF267" s="73" t="str">
        <f t="shared" si="27"/>
        <v>NO</v>
      </c>
      <c r="AG267" s="73" t="str">
        <f t="shared" si="28"/>
        <v>NO</v>
      </c>
      <c r="AH267" s="75" t="str">
        <f t="shared" si="29"/>
        <v>NO</v>
      </c>
      <c r="AI267" s="75" t="str">
        <f t="shared" si="30"/>
        <v>NO</v>
      </c>
      <c r="AJ267" s="75" t="str">
        <f t="shared" si="31"/>
        <v>NO</v>
      </c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  <c r="CB267" s="67"/>
      <c r="CC267" s="67"/>
      <c r="CD267" s="67"/>
      <c r="CE267" s="67"/>
      <c r="CF267" s="67"/>
      <c r="CG267" s="67"/>
      <c r="CH267" s="67"/>
      <c r="CI267" s="67"/>
      <c r="CJ267" s="67"/>
      <c r="CK267" s="67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  <c r="DS267" s="67"/>
      <c r="DT267" s="67"/>
      <c r="DU267" s="67"/>
      <c r="DV267" s="67"/>
      <c r="DW267" s="67"/>
      <c r="DX267" s="67"/>
      <c r="DY267" s="67"/>
      <c r="DZ267" s="67"/>
      <c r="EA267" s="67"/>
      <c r="EB267" s="67"/>
      <c r="EC267" s="67"/>
      <c r="ED267" s="67"/>
      <c r="EE267" s="67"/>
      <c r="EF267" s="67"/>
      <c r="EG267" s="67"/>
      <c r="EH267" s="67"/>
      <c r="EI267" s="67"/>
      <c r="EJ267" s="67"/>
      <c r="EK267" s="67"/>
      <c r="EL267" s="67"/>
      <c r="EM267" s="67"/>
      <c r="EN267" s="67"/>
      <c r="EO267" s="67"/>
      <c r="EP267" s="67"/>
      <c r="EQ267" s="67"/>
      <c r="ER267" s="67"/>
      <c r="ES267" s="67"/>
    </row>
    <row r="268" spans="1:149" s="68" customFormat="1" ht="24.95" customHeight="1">
      <c r="A268" s="50"/>
      <c r="B268" s="51"/>
      <c r="C268" s="52"/>
      <c r="D268" s="74"/>
      <c r="E268" s="52"/>
      <c r="F268" s="53"/>
      <c r="G268" s="53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77"/>
      <c r="W268" s="101"/>
      <c r="X268" s="55"/>
      <c r="Y268" s="55"/>
      <c r="Z268" s="55"/>
      <c r="AA268" s="55"/>
      <c r="AB268" s="55"/>
      <c r="AC268" s="55"/>
      <c r="AD268" s="57"/>
      <c r="AE268" s="73" t="str">
        <f t="shared" si="26"/>
        <v>NO</v>
      </c>
      <c r="AF268" s="73" t="str">
        <f t="shared" si="27"/>
        <v>NO</v>
      </c>
      <c r="AG268" s="73" t="str">
        <f t="shared" si="28"/>
        <v>NO</v>
      </c>
      <c r="AH268" s="75" t="str">
        <f t="shared" si="29"/>
        <v>NO</v>
      </c>
      <c r="AI268" s="75" t="str">
        <f t="shared" si="30"/>
        <v>NO</v>
      </c>
      <c r="AJ268" s="75" t="str">
        <f t="shared" si="31"/>
        <v>NO</v>
      </c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  <c r="CB268" s="67"/>
      <c r="CC268" s="67"/>
      <c r="CD268" s="67"/>
      <c r="CE268" s="67"/>
      <c r="CF268" s="67"/>
      <c r="CG268" s="67"/>
      <c r="CH268" s="67"/>
      <c r="CI268" s="67"/>
      <c r="CJ268" s="67"/>
      <c r="CK268" s="67"/>
      <c r="CL268" s="67"/>
      <c r="CM268" s="67"/>
      <c r="CN268" s="67"/>
      <c r="CO268" s="67"/>
      <c r="CP268" s="67"/>
      <c r="CQ268" s="67"/>
      <c r="CR268" s="67"/>
      <c r="CS268" s="67"/>
      <c r="CT268" s="67"/>
      <c r="CU268" s="67"/>
      <c r="CV268" s="67"/>
      <c r="CW268" s="67"/>
      <c r="CX268" s="67"/>
      <c r="CY268" s="67"/>
      <c r="CZ268" s="67"/>
      <c r="DA268" s="67"/>
      <c r="DB268" s="67"/>
      <c r="DC268" s="67"/>
      <c r="DD268" s="67"/>
      <c r="DE268" s="67"/>
      <c r="DF268" s="67"/>
      <c r="DG268" s="67"/>
      <c r="DH268" s="67"/>
      <c r="DI268" s="67"/>
      <c r="DJ268" s="67"/>
      <c r="DK268" s="67"/>
      <c r="DL268" s="67"/>
      <c r="DM268" s="67"/>
      <c r="DN268" s="67"/>
      <c r="DO268" s="67"/>
      <c r="DP268" s="67"/>
      <c r="DQ268" s="67"/>
      <c r="DR268" s="67"/>
      <c r="DS268" s="67"/>
      <c r="DT268" s="67"/>
      <c r="DU268" s="67"/>
      <c r="DV268" s="67"/>
      <c r="DW268" s="67"/>
      <c r="DX268" s="67"/>
      <c r="DY268" s="67"/>
      <c r="DZ268" s="67"/>
      <c r="EA268" s="67"/>
      <c r="EB268" s="67"/>
      <c r="EC268" s="67"/>
      <c r="ED268" s="67"/>
      <c r="EE268" s="67"/>
      <c r="EF268" s="67"/>
      <c r="EG268" s="67"/>
      <c r="EH268" s="67"/>
      <c r="EI268" s="67"/>
      <c r="EJ268" s="67"/>
      <c r="EK268" s="67"/>
      <c r="EL268" s="67"/>
      <c r="EM268" s="67"/>
      <c r="EN268" s="67"/>
      <c r="EO268" s="67"/>
      <c r="EP268" s="67"/>
      <c r="EQ268" s="67"/>
      <c r="ER268" s="67"/>
      <c r="ES268" s="67"/>
    </row>
    <row r="269" spans="1:149" s="67" customFormat="1" ht="24.95" customHeight="1">
      <c r="A269" s="50"/>
      <c r="B269" s="51"/>
      <c r="C269" s="52"/>
      <c r="D269" s="74"/>
      <c r="E269" s="52"/>
      <c r="F269" s="53"/>
      <c r="G269" s="53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77"/>
      <c r="W269" s="101"/>
      <c r="X269" s="55"/>
      <c r="Y269" s="55"/>
      <c r="Z269" s="55"/>
      <c r="AA269" s="55"/>
      <c r="AB269" s="55"/>
      <c r="AC269" s="55"/>
      <c r="AD269" s="57"/>
      <c r="AE269" s="73" t="str">
        <f t="shared" si="26"/>
        <v>NO</v>
      </c>
      <c r="AF269" s="73" t="str">
        <f t="shared" si="27"/>
        <v>NO</v>
      </c>
      <c r="AG269" s="73" t="str">
        <f t="shared" si="28"/>
        <v>NO</v>
      </c>
      <c r="AH269" s="75" t="str">
        <f t="shared" si="29"/>
        <v>NO</v>
      </c>
      <c r="AI269" s="75" t="str">
        <f t="shared" si="30"/>
        <v>NO</v>
      </c>
      <c r="AJ269" s="75" t="str">
        <f t="shared" si="31"/>
        <v>NO</v>
      </c>
    </row>
    <row r="270" spans="1:149" s="67" customFormat="1" ht="24.95" customHeight="1">
      <c r="A270" s="50"/>
      <c r="B270" s="51"/>
      <c r="C270" s="52"/>
      <c r="D270" s="74"/>
      <c r="E270" s="52"/>
      <c r="F270" s="53"/>
      <c r="G270" s="53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77"/>
      <c r="W270" s="101"/>
      <c r="X270" s="55"/>
      <c r="Y270" s="55"/>
      <c r="Z270" s="55"/>
      <c r="AA270" s="55"/>
      <c r="AB270" s="55"/>
      <c r="AC270" s="55"/>
      <c r="AD270" s="57"/>
      <c r="AE270" s="73" t="str">
        <f t="shared" si="26"/>
        <v>NO</v>
      </c>
      <c r="AF270" s="73" t="str">
        <f t="shared" si="27"/>
        <v>NO</v>
      </c>
      <c r="AG270" s="73" t="str">
        <f t="shared" si="28"/>
        <v>NO</v>
      </c>
      <c r="AH270" s="75" t="str">
        <f t="shared" si="29"/>
        <v>NO</v>
      </c>
      <c r="AI270" s="75" t="str">
        <f t="shared" si="30"/>
        <v>NO</v>
      </c>
      <c r="AJ270" s="75" t="str">
        <f t="shared" si="31"/>
        <v>NO</v>
      </c>
    </row>
    <row r="271" spans="1:149" s="67" customFormat="1" ht="24.95" customHeight="1">
      <c r="A271" s="50"/>
      <c r="B271" s="51"/>
      <c r="C271" s="52"/>
      <c r="D271" s="74"/>
      <c r="E271" s="52"/>
      <c r="F271" s="53"/>
      <c r="G271" s="53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77"/>
      <c r="W271" s="101"/>
      <c r="X271" s="55"/>
      <c r="Y271" s="55"/>
      <c r="Z271" s="55"/>
      <c r="AA271" s="55"/>
      <c r="AB271" s="55"/>
      <c r="AC271" s="55"/>
      <c r="AD271" s="57"/>
      <c r="AE271" s="73" t="str">
        <f t="shared" si="26"/>
        <v>NO</v>
      </c>
      <c r="AF271" s="73" t="str">
        <f t="shared" si="27"/>
        <v>NO</v>
      </c>
      <c r="AG271" s="73" t="str">
        <f t="shared" si="28"/>
        <v>NO</v>
      </c>
      <c r="AH271" s="75" t="str">
        <f t="shared" si="29"/>
        <v>NO</v>
      </c>
      <c r="AI271" s="75" t="str">
        <f t="shared" si="30"/>
        <v>NO</v>
      </c>
      <c r="AJ271" s="75" t="str">
        <f t="shared" si="31"/>
        <v>NO</v>
      </c>
    </row>
    <row r="272" spans="1:149" s="67" customFormat="1" ht="24.95" customHeight="1">
      <c r="A272" s="50"/>
      <c r="B272" s="51"/>
      <c r="C272" s="52"/>
      <c r="D272" s="74"/>
      <c r="E272" s="52"/>
      <c r="F272" s="53"/>
      <c r="G272" s="53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77"/>
      <c r="W272" s="101"/>
      <c r="X272" s="55"/>
      <c r="Y272" s="55"/>
      <c r="Z272" s="55"/>
      <c r="AA272" s="55"/>
      <c r="AB272" s="55"/>
      <c r="AC272" s="55"/>
      <c r="AD272" s="57"/>
      <c r="AE272" s="73" t="str">
        <f t="shared" si="26"/>
        <v>NO</v>
      </c>
      <c r="AF272" s="73" t="str">
        <f t="shared" si="27"/>
        <v>NO</v>
      </c>
      <c r="AG272" s="73" t="str">
        <f t="shared" si="28"/>
        <v>NO</v>
      </c>
      <c r="AH272" s="75" t="str">
        <f t="shared" si="29"/>
        <v>NO</v>
      </c>
      <c r="AI272" s="75" t="str">
        <f t="shared" si="30"/>
        <v>NO</v>
      </c>
      <c r="AJ272" s="75" t="str">
        <f t="shared" si="31"/>
        <v>NO</v>
      </c>
    </row>
    <row r="273" spans="1:149" s="67" customFormat="1" ht="24.95" customHeight="1">
      <c r="A273" s="50"/>
      <c r="B273" s="51"/>
      <c r="C273" s="52"/>
      <c r="D273" s="74"/>
      <c r="E273" s="52"/>
      <c r="F273" s="53"/>
      <c r="G273" s="53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77"/>
      <c r="W273" s="101"/>
      <c r="X273" s="55"/>
      <c r="Y273" s="55"/>
      <c r="Z273" s="55"/>
      <c r="AA273" s="55"/>
      <c r="AB273" s="55"/>
      <c r="AC273" s="55"/>
      <c r="AD273" s="57"/>
      <c r="AE273" s="73" t="str">
        <f t="shared" si="26"/>
        <v>NO</v>
      </c>
      <c r="AF273" s="73" t="str">
        <f t="shared" si="27"/>
        <v>NO</v>
      </c>
      <c r="AG273" s="73" t="str">
        <f t="shared" si="28"/>
        <v>NO</v>
      </c>
      <c r="AH273" s="75" t="str">
        <f t="shared" si="29"/>
        <v>NO</v>
      </c>
      <c r="AI273" s="75" t="str">
        <f t="shared" si="30"/>
        <v>NO</v>
      </c>
      <c r="AJ273" s="75" t="str">
        <f t="shared" si="31"/>
        <v>NO</v>
      </c>
    </row>
    <row r="274" spans="1:149" s="68" customFormat="1" ht="24.95" customHeight="1">
      <c r="A274" s="50"/>
      <c r="B274" s="51"/>
      <c r="C274" s="52"/>
      <c r="D274" s="74"/>
      <c r="E274" s="52"/>
      <c r="F274" s="53"/>
      <c r="G274" s="53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77"/>
      <c r="W274" s="101"/>
      <c r="X274" s="55"/>
      <c r="Y274" s="55"/>
      <c r="Z274" s="55"/>
      <c r="AA274" s="55"/>
      <c r="AB274" s="55"/>
      <c r="AC274" s="55"/>
      <c r="AD274" s="57"/>
      <c r="AE274" s="73" t="str">
        <f t="shared" si="26"/>
        <v>NO</v>
      </c>
      <c r="AF274" s="73" t="str">
        <f t="shared" si="27"/>
        <v>NO</v>
      </c>
      <c r="AG274" s="73" t="str">
        <f t="shared" si="28"/>
        <v>NO</v>
      </c>
      <c r="AH274" s="75" t="str">
        <f t="shared" si="29"/>
        <v>NO</v>
      </c>
      <c r="AI274" s="75" t="str">
        <f t="shared" si="30"/>
        <v>NO</v>
      </c>
      <c r="AJ274" s="75" t="str">
        <f t="shared" si="31"/>
        <v>NO</v>
      </c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  <c r="CB274" s="67"/>
      <c r="CC274" s="67"/>
      <c r="CD274" s="67"/>
      <c r="CE274" s="67"/>
      <c r="CF274" s="67"/>
      <c r="CG274" s="67"/>
      <c r="CH274" s="67"/>
      <c r="CI274" s="67"/>
      <c r="CJ274" s="67"/>
      <c r="CK274" s="67"/>
      <c r="CL274" s="67"/>
      <c r="CM274" s="67"/>
      <c r="CN274" s="67"/>
      <c r="CO274" s="67"/>
      <c r="CP274" s="67"/>
      <c r="CQ274" s="67"/>
      <c r="CR274" s="67"/>
      <c r="CS274" s="67"/>
      <c r="CT274" s="67"/>
      <c r="CU274" s="67"/>
      <c r="CV274" s="67"/>
      <c r="CW274" s="67"/>
      <c r="CX274" s="67"/>
      <c r="CY274" s="67"/>
      <c r="CZ274" s="67"/>
      <c r="DA274" s="67"/>
      <c r="DB274" s="67"/>
      <c r="DC274" s="67"/>
      <c r="DD274" s="67"/>
      <c r="DE274" s="67"/>
      <c r="DF274" s="67"/>
      <c r="DG274" s="67"/>
      <c r="DH274" s="67"/>
      <c r="DI274" s="67"/>
      <c r="DJ274" s="67"/>
      <c r="DK274" s="67"/>
      <c r="DL274" s="67"/>
      <c r="DM274" s="67"/>
      <c r="DN274" s="67"/>
      <c r="DO274" s="67"/>
      <c r="DP274" s="67"/>
      <c r="DQ274" s="67"/>
      <c r="DR274" s="67"/>
      <c r="DS274" s="67"/>
      <c r="DT274" s="67"/>
      <c r="DU274" s="67"/>
      <c r="DV274" s="67"/>
      <c r="DW274" s="67"/>
      <c r="DX274" s="67"/>
      <c r="DY274" s="67"/>
      <c r="DZ274" s="67"/>
      <c r="EA274" s="67"/>
      <c r="EB274" s="67"/>
      <c r="EC274" s="67"/>
      <c r="ED274" s="67"/>
      <c r="EE274" s="67"/>
      <c r="EF274" s="67"/>
      <c r="EG274" s="67"/>
      <c r="EH274" s="67"/>
      <c r="EI274" s="67"/>
      <c r="EJ274" s="67"/>
      <c r="EK274" s="67"/>
      <c r="EL274" s="67"/>
      <c r="EM274" s="67"/>
      <c r="EN274" s="67"/>
      <c r="EO274" s="67"/>
      <c r="EP274" s="67"/>
      <c r="EQ274" s="67"/>
      <c r="ER274" s="67"/>
      <c r="ES274" s="67"/>
    </row>
    <row r="275" spans="1:149" s="68" customFormat="1" ht="24.95" customHeight="1">
      <c r="A275" s="50"/>
      <c r="B275" s="51"/>
      <c r="C275" s="52"/>
      <c r="D275" s="74"/>
      <c r="E275" s="52"/>
      <c r="F275" s="53"/>
      <c r="G275" s="53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77"/>
      <c r="W275" s="101"/>
      <c r="X275" s="55"/>
      <c r="Y275" s="55"/>
      <c r="Z275" s="55"/>
      <c r="AA275" s="55"/>
      <c r="AB275" s="55"/>
      <c r="AC275" s="55"/>
      <c r="AD275" s="57"/>
      <c r="AE275" s="73" t="str">
        <f t="shared" si="26"/>
        <v>NO</v>
      </c>
      <c r="AF275" s="73" t="str">
        <f t="shared" si="27"/>
        <v>NO</v>
      </c>
      <c r="AG275" s="73" t="str">
        <f t="shared" si="28"/>
        <v>NO</v>
      </c>
      <c r="AH275" s="75" t="str">
        <f t="shared" si="29"/>
        <v>NO</v>
      </c>
      <c r="AI275" s="75" t="str">
        <f t="shared" si="30"/>
        <v>NO</v>
      </c>
      <c r="AJ275" s="75" t="str">
        <f t="shared" si="31"/>
        <v>NO</v>
      </c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  <c r="CB275" s="67"/>
      <c r="CC275" s="67"/>
      <c r="CD275" s="67"/>
      <c r="CE275" s="67"/>
      <c r="CF275" s="67"/>
      <c r="CG275" s="67"/>
      <c r="CH275" s="67"/>
      <c r="CI275" s="67"/>
      <c r="CJ275" s="67"/>
      <c r="CK275" s="67"/>
      <c r="CL275" s="67"/>
      <c r="CM275" s="67"/>
      <c r="CN275" s="67"/>
      <c r="CO275" s="67"/>
      <c r="CP275" s="67"/>
      <c r="CQ275" s="67"/>
      <c r="CR275" s="67"/>
      <c r="CS275" s="67"/>
      <c r="CT275" s="67"/>
      <c r="CU275" s="67"/>
      <c r="CV275" s="67"/>
      <c r="CW275" s="67"/>
      <c r="CX275" s="67"/>
      <c r="CY275" s="67"/>
      <c r="CZ275" s="67"/>
      <c r="DA275" s="67"/>
      <c r="DB275" s="67"/>
      <c r="DC275" s="67"/>
      <c r="DD275" s="67"/>
      <c r="DE275" s="67"/>
      <c r="DF275" s="67"/>
      <c r="DG275" s="67"/>
      <c r="DH275" s="67"/>
      <c r="DI275" s="67"/>
      <c r="DJ275" s="67"/>
      <c r="DK275" s="67"/>
      <c r="DL275" s="67"/>
      <c r="DM275" s="67"/>
      <c r="DN275" s="67"/>
      <c r="DO275" s="67"/>
      <c r="DP275" s="67"/>
      <c r="DQ275" s="67"/>
      <c r="DR275" s="67"/>
      <c r="DS275" s="67"/>
      <c r="DT275" s="67"/>
      <c r="DU275" s="67"/>
      <c r="DV275" s="67"/>
      <c r="DW275" s="67"/>
      <c r="DX275" s="67"/>
      <c r="DY275" s="67"/>
      <c r="DZ275" s="67"/>
      <c r="EA275" s="67"/>
      <c r="EB275" s="67"/>
      <c r="EC275" s="67"/>
      <c r="ED275" s="67"/>
      <c r="EE275" s="67"/>
      <c r="EF275" s="67"/>
      <c r="EG275" s="67"/>
      <c r="EH275" s="67"/>
      <c r="EI275" s="67"/>
      <c r="EJ275" s="67"/>
      <c r="EK275" s="67"/>
      <c r="EL275" s="67"/>
      <c r="EM275" s="67"/>
      <c r="EN275" s="67"/>
      <c r="EO275" s="67"/>
      <c r="EP275" s="67"/>
      <c r="EQ275" s="67"/>
      <c r="ER275" s="67"/>
      <c r="ES275" s="67"/>
    </row>
    <row r="276" spans="1:149" s="68" customFormat="1" ht="24.95" customHeight="1">
      <c r="A276" s="50"/>
      <c r="B276" s="51"/>
      <c r="C276" s="52"/>
      <c r="D276" s="74"/>
      <c r="E276" s="52"/>
      <c r="F276" s="53"/>
      <c r="G276" s="53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77"/>
      <c r="W276" s="101"/>
      <c r="X276" s="55"/>
      <c r="Y276" s="55"/>
      <c r="Z276" s="55"/>
      <c r="AA276" s="55"/>
      <c r="AB276" s="55"/>
      <c r="AC276" s="55"/>
      <c r="AD276" s="57"/>
      <c r="AE276" s="73" t="str">
        <f t="shared" si="26"/>
        <v>NO</v>
      </c>
      <c r="AF276" s="73" t="str">
        <f t="shared" si="27"/>
        <v>NO</v>
      </c>
      <c r="AG276" s="73" t="str">
        <f t="shared" si="28"/>
        <v>NO</v>
      </c>
      <c r="AH276" s="75" t="str">
        <f t="shared" si="29"/>
        <v>NO</v>
      </c>
      <c r="AI276" s="75" t="str">
        <f t="shared" si="30"/>
        <v>NO</v>
      </c>
      <c r="AJ276" s="75" t="str">
        <f t="shared" si="31"/>
        <v>NO</v>
      </c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  <c r="CB276" s="67"/>
      <c r="CC276" s="67"/>
      <c r="CD276" s="67"/>
      <c r="CE276" s="67"/>
      <c r="CF276" s="67"/>
      <c r="CG276" s="67"/>
      <c r="CH276" s="67"/>
      <c r="CI276" s="67"/>
      <c r="CJ276" s="67"/>
      <c r="CK276" s="67"/>
      <c r="CL276" s="67"/>
      <c r="CM276" s="67"/>
      <c r="CN276" s="67"/>
      <c r="CO276" s="67"/>
      <c r="CP276" s="67"/>
      <c r="CQ276" s="67"/>
      <c r="CR276" s="67"/>
      <c r="CS276" s="67"/>
      <c r="CT276" s="67"/>
      <c r="CU276" s="67"/>
      <c r="CV276" s="67"/>
      <c r="CW276" s="67"/>
      <c r="CX276" s="67"/>
      <c r="CY276" s="67"/>
      <c r="CZ276" s="67"/>
      <c r="DA276" s="67"/>
      <c r="DB276" s="67"/>
      <c r="DC276" s="67"/>
      <c r="DD276" s="67"/>
      <c r="DE276" s="67"/>
      <c r="DF276" s="67"/>
      <c r="DG276" s="67"/>
      <c r="DH276" s="67"/>
      <c r="DI276" s="67"/>
      <c r="DJ276" s="67"/>
      <c r="DK276" s="67"/>
      <c r="DL276" s="67"/>
      <c r="DM276" s="67"/>
      <c r="DN276" s="67"/>
      <c r="DO276" s="67"/>
      <c r="DP276" s="67"/>
      <c r="DQ276" s="67"/>
      <c r="DR276" s="67"/>
      <c r="DS276" s="67"/>
      <c r="DT276" s="67"/>
      <c r="DU276" s="67"/>
      <c r="DV276" s="67"/>
      <c r="DW276" s="67"/>
      <c r="DX276" s="67"/>
      <c r="DY276" s="67"/>
      <c r="DZ276" s="67"/>
      <c r="EA276" s="67"/>
      <c r="EB276" s="67"/>
      <c r="EC276" s="67"/>
      <c r="ED276" s="67"/>
      <c r="EE276" s="67"/>
      <c r="EF276" s="67"/>
      <c r="EG276" s="67"/>
      <c r="EH276" s="67"/>
      <c r="EI276" s="67"/>
      <c r="EJ276" s="67"/>
      <c r="EK276" s="67"/>
      <c r="EL276" s="67"/>
      <c r="EM276" s="67"/>
      <c r="EN276" s="67"/>
      <c r="EO276" s="67"/>
      <c r="EP276" s="67"/>
      <c r="EQ276" s="67"/>
      <c r="ER276" s="67"/>
      <c r="ES276" s="67"/>
    </row>
    <row r="277" spans="1:149" s="68" customFormat="1" ht="24.95" customHeight="1">
      <c r="A277" s="50"/>
      <c r="B277" s="51"/>
      <c r="C277" s="52"/>
      <c r="D277" s="74"/>
      <c r="E277" s="52"/>
      <c r="F277" s="53"/>
      <c r="G277" s="53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77"/>
      <c r="W277" s="101"/>
      <c r="X277" s="55"/>
      <c r="Y277" s="55"/>
      <c r="Z277" s="55"/>
      <c r="AA277" s="55"/>
      <c r="AB277" s="55"/>
      <c r="AC277" s="55"/>
      <c r="AD277" s="57"/>
      <c r="AE277" s="73" t="str">
        <f t="shared" si="26"/>
        <v>NO</v>
      </c>
      <c r="AF277" s="73" t="str">
        <f t="shared" si="27"/>
        <v>NO</v>
      </c>
      <c r="AG277" s="73" t="str">
        <f t="shared" si="28"/>
        <v>NO</v>
      </c>
      <c r="AH277" s="75" t="str">
        <f t="shared" si="29"/>
        <v>NO</v>
      </c>
      <c r="AI277" s="75" t="str">
        <f t="shared" si="30"/>
        <v>NO</v>
      </c>
      <c r="AJ277" s="75" t="str">
        <f t="shared" si="31"/>
        <v>NO</v>
      </c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  <c r="CB277" s="67"/>
      <c r="CC277" s="67"/>
      <c r="CD277" s="67"/>
      <c r="CE277" s="67"/>
      <c r="CF277" s="67"/>
      <c r="CG277" s="67"/>
      <c r="CH277" s="67"/>
      <c r="CI277" s="67"/>
      <c r="CJ277" s="67"/>
      <c r="CK277" s="67"/>
      <c r="CL277" s="67"/>
      <c r="CM277" s="67"/>
      <c r="CN277" s="67"/>
      <c r="CO277" s="67"/>
      <c r="CP277" s="67"/>
      <c r="CQ277" s="67"/>
      <c r="CR277" s="67"/>
      <c r="CS277" s="67"/>
      <c r="CT277" s="67"/>
      <c r="CU277" s="67"/>
      <c r="CV277" s="67"/>
      <c r="CW277" s="67"/>
      <c r="CX277" s="67"/>
      <c r="CY277" s="67"/>
      <c r="CZ277" s="67"/>
      <c r="DA277" s="67"/>
      <c r="DB277" s="67"/>
      <c r="DC277" s="67"/>
      <c r="DD277" s="67"/>
      <c r="DE277" s="67"/>
      <c r="DF277" s="67"/>
      <c r="DG277" s="67"/>
      <c r="DH277" s="67"/>
      <c r="DI277" s="67"/>
      <c r="DJ277" s="67"/>
      <c r="DK277" s="67"/>
      <c r="DL277" s="67"/>
      <c r="DM277" s="67"/>
      <c r="DN277" s="67"/>
      <c r="DO277" s="67"/>
      <c r="DP277" s="67"/>
      <c r="DQ277" s="67"/>
      <c r="DR277" s="67"/>
      <c r="DS277" s="67"/>
      <c r="DT277" s="67"/>
      <c r="DU277" s="67"/>
      <c r="DV277" s="67"/>
      <c r="DW277" s="67"/>
      <c r="DX277" s="67"/>
      <c r="DY277" s="67"/>
      <c r="DZ277" s="67"/>
      <c r="EA277" s="67"/>
      <c r="EB277" s="67"/>
      <c r="EC277" s="67"/>
      <c r="ED277" s="67"/>
      <c r="EE277" s="67"/>
      <c r="EF277" s="67"/>
      <c r="EG277" s="67"/>
      <c r="EH277" s="67"/>
      <c r="EI277" s="67"/>
      <c r="EJ277" s="67"/>
      <c r="EK277" s="67"/>
      <c r="EL277" s="67"/>
      <c r="EM277" s="67"/>
      <c r="EN277" s="67"/>
      <c r="EO277" s="67"/>
      <c r="EP277" s="67"/>
      <c r="EQ277" s="67"/>
      <c r="ER277" s="67"/>
      <c r="ES277" s="67"/>
    </row>
    <row r="278" spans="1:149" s="67" customFormat="1" ht="24.95" customHeight="1">
      <c r="A278" s="50"/>
      <c r="B278" s="51"/>
      <c r="C278" s="52"/>
      <c r="D278" s="74"/>
      <c r="E278" s="52"/>
      <c r="F278" s="53"/>
      <c r="G278" s="53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77"/>
      <c r="W278" s="101"/>
      <c r="X278" s="55"/>
      <c r="Y278" s="55"/>
      <c r="Z278" s="55"/>
      <c r="AA278" s="55"/>
      <c r="AB278" s="55"/>
      <c r="AC278" s="55"/>
      <c r="AD278" s="57"/>
      <c r="AE278" s="73" t="str">
        <f t="shared" si="26"/>
        <v>NO</v>
      </c>
      <c r="AF278" s="73" t="str">
        <f t="shared" si="27"/>
        <v>NO</v>
      </c>
      <c r="AG278" s="73" t="str">
        <f t="shared" si="28"/>
        <v>NO</v>
      </c>
      <c r="AH278" s="75" t="str">
        <f t="shared" si="29"/>
        <v>NO</v>
      </c>
      <c r="AI278" s="75" t="str">
        <f t="shared" si="30"/>
        <v>NO</v>
      </c>
      <c r="AJ278" s="75" t="str">
        <f t="shared" si="31"/>
        <v>NO</v>
      </c>
    </row>
    <row r="279" spans="1:149" s="67" customFormat="1" ht="24.95" customHeight="1">
      <c r="A279" s="50"/>
      <c r="B279" s="51"/>
      <c r="C279" s="52"/>
      <c r="D279" s="74"/>
      <c r="E279" s="52"/>
      <c r="F279" s="53"/>
      <c r="G279" s="53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77"/>
      <c r="W279" s="101"/>
      <c r="X279" s="55"/>
      <c r="Y279" s="55"/>
      <c r="Z279" s="55"/>
      <c r="AA279" s="55"/>
      <c r="AB279" s="55"/>
      <c r="AC279" s="55"/>
      <c r="AD279" s="57"/>
      <c r="AE279" s="73" t="str">
        <f t="shared" si="26"/>
        <v>NO</v>
      </c>
      <c r="AF279" s="73" t="str">
        <f t="shared" si="27"/>
        <v>NO</v>
      </c>
      <c r="AG279" s="73" t="str">
        <f t="shared" si="28"/>
        <v>NO</v>
      </c>
      <c r="AH279" s="75" t="str">
        <f t="shared" si="29"/>
        <v>NO</v>
      </c>
      <c r="AI279" s="75" t="str">
        <f t="shared" si="30"/>
        <v>NO</v>
      </c>
      <c r="AJ279" s="75" t="str">
        <f t="shared" si="31"/>
        <v>NO</v>
      </c>
    </row>
    <row r="280" spans="1:149" s="68" customFormat="1" ht="24.95" customHeight="1">
      <c r="A280" s="50"/>
      <c r="B280" s="51"/>
      <c r="C280" s="52"/>
      <c r="D280" s="74"/>
      <c r="E280" s="52"/>
      <c r="F280" s="53"/>
      <c r="G280" s="53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77"/>
      <c r="W280" s="101"/>
      <c r="X280" s="55"/>
      <c r="Y280" s="55"/>
      <c r="Z280" s="55"/>
      <c r="AA280" s="55"/>
      <c r="AB280" s="55"/>
      <c r="AC280" s="55"/>
      <c r="AD280" s="57"/>
      <c r="AE280" s="73" t="str">
        <f t="shared" si="26"/>
        <v>NO</v>
      </c>
      <c r="AF280" s="73" t="str">
        <f t="shared" si="27"/>
        <v>NO</v>
      </c>
      <c r="AG280" s="73" t="str">
        <f t="shared" si="28"/>
        <v>NO</v>
      </c>
      <c r="AH280" s="75" t="str">
        <f t="shared" si="29"/>
        <v>NO</v>
      </c>
      <c r="AI280" s="75" t="str">
        <f t="shared" si="30"/>
        <v>NO</v>
      </c>
      <c r="AJ280" s="75" t="str">
        <f t="shared" si="31"/>
        <v>NO</v>
      </c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  <c r="CB280" s="67"/>
      <c r="CC280" s="67"/>
      <c r="CD280" s="67"/>
      <c r="CE280" s="67"/>
      <c r="CF280" s="67"/>
      <c r="CG280" s="67"/>
      <c r="CH280" s="67"/>
      <c r="CI280" s="67"/>
      <c r="CJ280" s="67"/>
      <c r="CK280" s="67"/>
      <c r="CL280" s="67"/>
      <c r="CM280" s="67"/>
      <c r="CN280" s="67"/>
      <c r="CO280" s="67"/>
      <c r="CP280" s="67"/>
      <c r="CQ280" s="67"/>
      <c r="CR280" s="67"/>
      <c r="CS280" s="67"/>
      <c r="CT280" s="67"/>
      <c r="CU280" s="67"/>
      <c r="CV280" s="67"/>
      <c r="CW280" s="67"/>
      <c r="CX280" s="67"/>
      <c r="CY280" s="67"/>
      <c r="CZ280" s="67"/>
      <c r="DA280" s="67"/>
      <c r="DB280" s="67"/>
      <c r="DC280" s="67"/>
      <c r="DD280" s="67"/>
      <c r="DE280" s="67"/>
      <c r="DF280" s="67"/>
      <c r="DG280" s="67"/>
      <c r="DH280" s="67"/>
      <c r="DI280" s="67"/>
      <c r="DJ280" s="67"/>
      <c r="DK280" s="67"/>
      <c r="DL280" s="67"/>
      <c r="DM280" s="67"/>
      <c r="DN280" s="67"/>
      <c r="DO280" s="67"/>
      <c r="DP280" s="67"/>
      <c r="DQ280" s="67"/>
      <c r="DR280" s="67"/>
      <c r="DS280" s="67"/>
      <c r="DT280" s="67"/>
      <c r="DU280" s="67"/>
      <c r="DV280" s="67"/>
      <c r="DW280" s="67"/>
      <c r="DX280" s="67"/>
      <c r="DY280" s="67"/>
      <c r="DZ280" s="67"/>
      <c r="EA280" s="67"/>
      <c r="EB280" s="67"/>
      <c r="EC280" s="67"/>
      <c r="ED280" s="67"/>
      <c r="EE280" s="67"/>
      <c r="EF280" s="67"/>
      <c r="EG280" s="67"/>
      <c r="EH280" s="67"/>
      <c r="EI280" s="67"/>
      <c r="EJ280" s="67"/>
      <c r="EK280" s="67"/>
      <c r="EL280" s="67"/>
      <c r="EM280" s="67"/>
      <c r="EN280" s="67"/>
      <c r="EO280" s="67"/>
      <c r="EP280" s="67"/>
      <c r="EQ280" s="67"/>
      <c r="ER280" s="67"/>
      <c r="ES280" s="67"/>
    </row>
    <row r="281" spans="1:149" s="68" customFormat="1" ht="24.95" customHeight="1">
      <c r="A281" s="50"/>
      <c r="B281" s="51"/>
      <c r="C281" s="52"/>
      <c r="D281" s="74"/>
      <c r="E281" s="52"/>
      <c r="F281" s="53"/>
      <c r="G281" s="53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77"/>
      <c r="W281" s="101"/>
      <c r="X281" s="55"/>
      <c r="Y281" s="55"/>
      <c r="Z281" s="55"/>
      <c r="AA281" s="55"/>
      <c r="AB281" s="55"/>
      <c r="AC281" s="55"/>
      <c r="AD281" s="57"/>
      <c r="AE281" s="73" t="str">
        <f t="shared" si="26"/>
        <v>NO</v>
      </c>
      <c r="AF281" s="73" t="str">
        <f t="shared" si="27"/>
        <v>NO</v>
      </c>
      <c r="AG281" s="73" t="str">
        <f t="shared" si="28"/>
        <v>NO</v>
      </c>
      <c r="AH281" s="75" t="str">
        <f t="shared" si="29"/>
        <v>NO</v>
      </c>
      <c r="AI281" s="75" t="str">
        <f t="shared" si="30"/>
        <v>NO</v>
      </c>
      <c r="AJ281" s="75" t="str">
        <f t="shared" si="31"/>
        <v>NO</v>
      </c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  <c r="CB281" s="67"/>
      <c r="CC281" s="67"/>
      <c r="CD281" s="67"/>
      <c r="CE281" s="67"/>
      <c r="CF281" s="67"/>
      <c r="CG281" s="67"/>
      <c r="CH281" s="67"/>
      <c r="CI281" s="67"/>
      <c r="CJ281" s="67"/>
      <c r="CK281" s="67"/>
      <c r="CL281" s="67"/>
      <c r="CM281" s="67"/>
      <c r="CN281" s="67"/>
      <c r="CO281" s="67"/>
      <c r="CP281" s="67"/>
      <c r="CQ281" s="67"/>
      <c r="CR281" s="67"/>
      <c r="CS281" s="67"/>
      <c r="CT281" s="67"/>
      <c r="CU281" s="67"/>
      <c r="CV281" s="67"/>
      <c r="CW281" s="67"/>
      <c r="CX281" s="67"/>
      <c r="CY281" s="67"/>
      <c r="CZ281" s="67"/>
      <c r="DA281" s="67"/>
      <c r="DB281" s="67"/>
      <c r="DC281" s="67"/>
      <c r="DD281" s="67"/>
      <c r="DE281" s="67"/>
      <c r="DF281" s="67"/>
      <c r="DG281" s="67"/>
      <c r="DH281" s="67"/>
      <c r="DI281" s="67"/>
      <c r="DJ281" s="67"/>
      <c r="DK281" s="67"/>
      <c r="DL281" s="67"/>
      <c r="DM281" s="67"/>
      <c r="DN281" s="67"/>
      <c r="DO281" s="67"/>
      <c r="DP281" s="67"/>
      <c r="DQ281" s="67"/>
      <c r="DR281" s="67"/>
      <c r="DS281" s="67"/>
      <c r="DT281" s="67"/>
      <c r="DU281" s="67"/>
      <c r="DV281" s="67"/>
      <c r="DW281" s="67"/>
      <c r="DX281" s="67"/>
      <c r="DY281" s="67"/>
      <c r="DZ281" s="67"/>
      <c r="EA281" s="67"/>
      <c r="EB281" s="67"/>
      <c r="EC281" s="67"/>
      <c r="ED281" s="67"/>
      <c r="EE281" s="67"/>
      <c r="EF281" s="67"/>
      <c r="EG281" s="67"/>
      <c r="EH281" s="67"/>
      <c r="EI281" s="67"/>
      <c r="EJ281" s="67"/>
      <c r="EK281" s="67"/>
      <c r="EL281" s="67"/>
      <c r="EM281" s="67"/>
      <c r="EN281" s="67"/>
      <c r="EO281" s="67"/>
      <c r="EP281" s="67"/>
      <c r="EQ281" s="67"/>
      <c r="ER281" s="67"/>
      <c r="ES281" s="67"/>
    </row>
    <row r="282" spans="1:149" s="68" customFormat="1" ht="24.95" customHeight="1">
      <c r="A282" s="50"/>
      <c r="B282" s="51"/>
      <c r="C282" s="52"/>
      <c r="D282" s="74"/>
      <c r="E282" s="52"/>
      <c r="F282" s="53"/>
      <c r="G282" s="53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77"/>
      <c r="W282" s="101"/>
      <c r="X282" s="55"/>
      <c r="Y282" s="55"/>
      <c r="Z282" s="55"/>
      <c r="AA282" s="55"/>
      <c r="AB282" s="55"/>
      <c r="AC282" s="55"/>
      <c r="AD282" s="57"/>
      <c r="AE282" s="73" t="str">
        <f t="shared" si="26"/>
        <v>NO</v>
      </c>
      <c r="AF282" s="73" t="str">
        <f t="shared" si="27"/>
        <v>NO</v>
      </c>
      <c r="AG282" s="73" t="str">
        <f t="shared" si="28"/>
        <v>NO</v>
      </c>
      <c r="AH282" s="75" t="str">
        <f t="shared" si="29"/>
        <v>NO</v>
      </c>
      <c r="AI282" s="75" t="str">
        <f t="shared" si="30"/>
        <v>NO</v>
      </c>
      <c r="AJ282" s="75" t="str">
        <f t="shared" si="31"/>
        <v>NO</v>
      </c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  <c r="CB282" s="67"/>
      <c r="CC282" s="67"/>
      <c r="CD282" s="67"/>
      <c r="CE282" s="67"/>
      <c r="CF282" s="67"/>
      <c r="CG282" s="67"/>
      <c r="CH282" s="67"/>
      <c r="CI282" s="67"/>
      <c r="CJ282" s="67"/>
      <c r="CK282" s="67"/>
      <c r="CL282" s="67"/>
      <c r="CM282" s="67"/>
      <c r="CN282" s="67"/>
      <c r="CO282" s="67"/>
      <c r="CP282" s="67"/>
      <c r="CQ282" s="67"/>
      <c r="CR282" s="67"/>
      <c r="CS282" s="67"/>
      <c r="CT282" s="67"/>
      <c r="CU282" s="67"/>
      <c r="CV282" s="67"/>
      <c r="CW282" s="67"/>
      <c r="CX282" s="67"/>
      <c r="CY282" s="67"/>
      <c r="CZ282" s="67"/>
      <c r="DA282" s="67"/>
      <c r="DB282" s="67"/>
      <c r="DC282" s="67"/>
      <c r="DD282" s="67"/>
      <c r="DE282" s="67"/>
      <c r="DF282" s="67"/>
      <c r="DG282" s="67"/>
      <c r="DH282" s="67"/>
      <c r="DI282" s="67"/>
      <c r="DJ282" s="67"/>
      <c r="DK282" s="67"/>
      <c r="DL282" s="67"/>
      <c r="DM282" s="67"/>
      <c r="DN282" s="67"/>
      <c r="DO282" s="67"/>
      <c r="DP282" s="67"/>
      <c r="DQ282" s="67"/>
      <c r="DR282" s="67"/>
      <c r="DS282" s="67"/>
      <c r="DT282" s="67"/>
      <c r="DU282" s="67"/>
      <c r="DV282" s="67"/>
      <c r="DW282" s="67"/>
      <c r="DX282" s="67"/>
      <c r="DY282" s="67"/>
      <c r="DZ282" s="67"/>
      <c r="EA282" s="67"/>
      <c r="EB282" s="67"/>
      <c r="EC282" s="67"/>
      <c r="ED282" s="67"/>
      <c r="EE282" s="67"/>
      <c r="EF282" s="67"/>
      <c r="EG282" s="67"/>
      <c r="EH282" s="67"/>
      <c r="EI282" s="67"/>
      <c r="EJ282" s="67"/>
      <c r="EK282" s="67"/>
      <c r="EL282" s="67"/>
      <c r="EM282" s="67"/>
      <c r="EN282" s="67"/>
      <c r="EO282" s="67"/>
      <c r="EP282" s="67"/>
      <c r="EQ282" s="67"/>
      <c r="ER282" s="67"/>
      <c r="ES282" s="67"/>
    </row>
    <row r="283" spans="1:149" s="68" customFormat="1" ht="24.95" customHeight="1">
      <c r="A283" s="50"/>
      <c r="B283" s="51"/>
      <c r="C283" s="52"/>
      <c r="D283" s="74"/>
      <c r="E283" s="52"/>
      <c r="F283" s="53"/>
      <c r="G283" s="53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77"/>
      <c r="W283" s="101"/>
      <c r="X283" s="55"/>
      <c r="Y283" s="55"/>
      <c r="Z283" s="55"/>
      <c r="AA283" s="55"/>
      <c r="AB283" s="55"/>
      <c r="AC283" s="55"/>
      <c r="AD283" s="57"/>
      <c r="AE283" s="73" t="str">
        <f t="shared" si="26"/>
        <v>NO</v>
      </c>
      <c r="AF283" s="73" t="str">
        <f t="shared" si="27"/>
        <v>NO</v>
      </c>
      <c r="AG283" s="73" t="str">
        <f t="shared" si="28"/>
        <v>NO</v>
      </c>
      <c r="AH283" s="75" t="str">
        <f t="shared" si="29"/>
        <v>NO</v>
      </c>
      <c r="AI283" s="75" t="str">
        <f t="shared" si="30"/>
        <v>NO</v>
      </c>
      <c r="AJ283" s="75" t="str">
        <f t="shared" si="31"/>
        <v>NO</v>
      </c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  <c r="CB283" s="67"/>
      <c r="CC283" s="67"/>
      <c r="CD283" s="67"/>
      <c r="CE283" s="67"/>
      <c r="CF283" s="67"/>
      <c r="CG283" s="67"/>
      <c r="CH283" s="67"/>
      <c r="CI283" s="67"/>
      <c r="CJ283" s="67"/>
      <c r="CK283" s="67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  <c r="DS283" s="67"/>
      <c r="DT283" s="67"/>
      <c r="DU283" s="67"/>
      <c r="DV283" s="67"/>
      <c r="DW283" s="67"/>
      <c r="DX283" s="67"/>
      <c r="DY283" s="67"/>
      <c r="DZ283" s="67"/>
      <c r="EA283" s="67"/>
      <c r="EB283" s="67"/>
      <c r="EC283" s="67"/>
      <c r="ED283" s="67"/>
      <c r="EE283" s="67"/>
      <c r="EF283" s="67"/>
      <c r="EG283" s="67"/>
      <c r="EH283" s="67"/>
      <c r="EI283" s="67"/>
      <c r="EJ283" s="67"/>
      <c r="EK283" s="67"/>
      <c r="EL283" s="67"/>
      <c r="EM283" s="67"/>
      <c r="EN283" s="67"/>
      <c r="EO283" s="67"/>
      <c r="EP283" s="67"/>
      <c r="EQ283" s="67"/>
      <c r="ER283" s="67"/>
      <c r="ES283" s="67"/>
    </row>
    <row r="284" spans="1:149" s="67" customFormat="1" ht="24.95" customHeight="1">
      <c r="A284" s="50"/>
      <c r="B284" s="51"/>
      <c r="C284" s="52"/>
      <c r="D284" s="74"/>
      <c r="E284" s="52"/>
      <c r="F284" s="53"/>
      <c r="G284" s="53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77"/>
      <c r="W284" s="101"/>
      <c r="X284" s="55"/>
      <c r="Y284" s="55"/>
      <c r="Z284" s="55"/>
      <c r="AA284" s="55"/>
      <c r="AB284" s="55"/>
      <c r="AC284" s="55"/>
      <c r="AD284" s="57"/>
      <c r="AE284" s="73" t="str">
        <f t="shared" si="26"/>
        <v>NO</v>
      </c>
      <c r="AF284" s="73" t="str">
        <f t="shared" si="27"/>
        <v>NO</v>
      </c>
      <c r="AG284" s="73" t="str">
        <f t="shared" si="28"/>
        <v>NO</v>
      </c>
      <c r="AH284" s="75" t="str">
        <f t="shared" si="29"/>
        <v>NO</v>
      </c>
      <c r="AI284" s="75" t="str">
        <f t="shared" si="30"/>
        <v>NO</v>
      </c>
      <c r="AJ284" s="75" t="str">
        <f t="shared" si="31"/>
        <v>NO</v>
      </c>
    </row>
    <row r="285" spans="1:149" s="67" customFormat="1" ht="24.95" customHeight="1">
      <c r="A285" s="50"/>
      <c r="B285" s="51"/>
      <c r="C285" s="52"/>
      <c r="D285" s="74"/>
      <c r="E285" s="52"/>
      <c r="F285" s="53"/>
      <c r="G285" s="53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77"/>
      <c r="W285" s="101"/>
      <c r="X285" s="55"/>
      <c r="Y285" s="55"/>
      <c r="Z285" s="55"/>
      <c r="AA285" s="55"/>
      <c r="AB285" s="55"/>
      <c r="AC285" s="55"/>
      <c r="AD285" s="57"/>
      <c r="AE285" s="73" t="str">
        <f t="shared" si="26"/>
        <v>NO</v>
      </c>
      <c r="AF285" s="73" t="str">
        <f t="shared" si="27"/>
        <v>NO</v>
      </c>
      <c r="AG285" s="73" t="str">
        <f t="shared" si="28"/>
        <v>NO</v>
      </c>
      <c r="AH285" s="75" t="str">
        <f t="shared" si="29"/>
        <v>NO</v>
      </c>
      <c r="AI285" s="75" t="str">
        <f t="shared" si="30"/>
        <v>NO</v>
      </c>
      <c r="AJ285" s="75" t="str">
        <f t="shared" si="31"/>
        <v>NO</v>
      </c>
    </row>
    <row r="286" spans="1:149" s="67" customFormat="1" ht="24.95" customHeight="1">
      <c r="A286" s="50"/>
      <c r="B286" s="51"/>
      <c r="C286" s="52"/>
      <c r="D286" s="74"/>
      <c r="E286" s="52"/>
      <c r="F286" s="53"/>
      <c r="G286" s="53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77"/>
      <c r="W286" s="101"/>
      <c r="X286" s="55"/>
      <c r="Y286" s="55"/>
      <c r="Z286" s="55"/>
      <c r="AA286" s="55"/>
      <c r="AB286" s="55"/>
      <c r="AC286" s="55"/>
      <c r="AD286" s="57"/>
      <c r="AE286" s="73" t="str">
        <f t="shared" si="26"/>
        <v>NO</v>
      </c>
      <c r="AF286" s="73" t="str">
        <f t="shared" si="27"/>
        <v>NO</v>
      </c>
      <c r="AG286" s="73" t="str">
        <f t="shared" si="28"/>
        <v>NO</v>
      </c>
      <c r="AH286" s="75" t="str">
        <f t="shared" si="29"/>
        <v>NO</v>
      </c>
      <c r="AI286" s="75" t="str">
        <f t="shared" si="30"/>
        <v>NO</v>
      </c>
      <c r="AJ286" s="75" t="str">
        <f t="shared" si="31"/>
        <v>NO</v>
      </c>
    </row>
    <row r="287" spans="1:149" s="67" customFormat="1" ht="24.95" customHeight="1">
      <c r="A287" s="50"/>
      <c r="B287" s="51"/>
      <c r="C287" s="52"/>
      <c r="D287" s="74"/>
      <c r="E287" s="52"/>
      <c r="F287" s="53"/>
      <c r="G287" s="53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77"/>
      <c r="W287" s="101"/>
      <c r="X287" s="55"/>
      <c r="Y287" s="55"/>
      <c r="Z287" s="55"/>
      <c r="AA287" s="55"/>
      <c r="AB287" s="55"/>
      <c r="AC287" s="55"/>
      <c r="AD287" s="57"/>
      <c r="AE287" s="73" t="str">
        <f t="shared" si="26"/>
        <v>NO</v>
      </c>
      <c r="AF287" s="73" t="str">
        <f t="shared" si="27"/>
        <v>NO</v>
      </c>
      <c r="AG287" s="73" t="str">
        <f t="shared" si="28"/>
        <v>NO</v>
      </c>
      <c r="AH287" s="75" t="str">
        <f t="shared" si="29"/>
        <v>NO</v>
      </c>
      <c r="AI287" s="75" t="str">
        <f t="shared" si="30"/>
        <v>NO</v>
      </c>
      <c r="AJ287" s="75" t="str">
        <f t="shared" si="31"/>
        <v>NO</v>
      </c>
    </row>
    <row r="288" spans="1:149" s="67" customFormat="1" ht="24.95" customHeight="1">
      <c r="A288" s="50"/>
      <c r="B288" s="51"/>
      <c r="C288" s="52"/>
      <c r="D288" s="74"/>
      <c r="E288" s="52"/>
      <c r="F288" s="53"/>
      <c r="G288" s="53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77"/>
      <c r="W288" s="101"/>
      <c r="X288" s="55"/>
      <c r="Y288" s="55"/>
      <c r="Z288" s="55"/>
      <c r="AA288" s="55"/>
      <c r="AB288" s="55"/>
      <c r="AC288" s="55"/>
      <c r="AD288" s="57"/>
      <c r="AE288" s="73" t="str">
        <f t="shared" si="26"/>
        <v>NO</v>
      </c>
      <c r="AF288" s="73" t="str">
        <f t="shared" si="27"/>
        <v>NO</v>
      </c>
      <c r="AG288" s="73" t="str">
        <f t="shared" si="28"/>
        <v>NO</v>
      </c>
      <c r="AH288" s="75" t="str">
        <f t="shared" si="29"/>
        <v>NO</v>
      </c>
      <c r="AI288" s="75" t="str">
        <f t="shared" si="30"/>
        <v>NO</v>
      </c>
      <c r="AJ288" s="75" t="str">
        <f t="shared" si="31"/>
        <v>NO</v>
      </c>
    </row>
    <row r="289" spans="1:149" s="68" customFormat="1" ht="24.95" customHeight="1">
      <c r="A289" s="50"/>
      <c r="B289" s="51"/>
      <c r="C289" s="52"/>
      <c r="D289" s="74"/>
      <c r="E289" s="52"/>
      <c r="F289" s="53"/>
      <c r="G289" s="53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77"/>
      <c r="W289" s="101"/>
      <c r="X289" s="55"/>
      <c r="Y289" s="55"/>
      <c r="Z289" s="55"/>
      <c r="AA289" s="55"/>
      <c r="AB289" s="55"/>
      <c r="AC289" s="55"/>
      <c r="AD289" s="57"/>
      <c r="AE289" s="73" t="str">
        <f t="shared" si="26"/>
        <v>NO</v>
      </c>
      <c r="AF289" s="73" t="str">
        <f t="shared" si="27"/>
        <v>NO</v>
      </c>
      <c r="AG289" s="73" t="str">
        <f t="shared" si="28"/>
        <v>NO</v>
      </c>
      <c r="AH289" s="75" t="str">
        <f t="shared" si="29"/>
        <v>NO</v>
      </c>
      <c r="AI289" s="75" t="str">
        <f t="shared" si="30"/>
        <v>NO</v>
      </c>
      <c r="AJ289" s="75" t="str">
        <f t="shared" si="31"/>
        <v>NO</v>
      </c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  <c r="CB289" s="67"/>
      <c r="CC289" s="67"/>
      <c r="CD289" s="67"/>
      <c r="CE289" s="67"/>
      <c r="CF289" s="67"/>
      <c r="CG289" s="67"/>
      <c r="CH289" s="67"/>
      <c r="CI289" s="67"/>
      <c r="CJ289" s="67"/>
      <c r="CK289" s="67"/>
      <c r="CL289" s="67"/>
      <c r="CM289" s="67"/>
      <c r="CN289" s="67"/>
      <c r="CO289" s="67"/>
      <c r="CP289" s="67"/>
      <c r="CQ289" s="67"/>
      <c r="CR289" s="67"/>
      <c r="CS289" s="67"/>
      <c r="CT289" s="67"/>
      <c r="CU289" s="67"/>
      <c r="CV289" s="67"/>
      <c r="CW289" s="67"/>
      <c r="CX289" s="67"/>
      <c r="CY289" s="67"/>
      <c r="CZ289" s="67"/>
      <c r="DA289" s="67"/>
      <c r="DB289" s="67"/>
      <c r="DC289" s="67"/>
      <c r="DD289" s="67"/>
      <c r="DE289" s="67"/>
      <c r="DF289" s="67"/>
      <c r="DG289" s="67"/>
      <c r="DH289" s="67"/>
      <c r="DI289" s="67"/>
      <c r="DJ289" s="67"/>
      <c r="DK289" s="67"/>
      <c r="DL289" s="67"/>
      <c r="DM289" s="67"/>
      <c r="DN289" s="67"/>
      <c r="DO289" s="67"/>
      <c r="DP289" s="67"/>
      <c r="DQ289" s="67"/>
      <c r="DR289" s="67"/>
      <c r="DS289" s="67"/>
      <c r="DT289" s="67"/>
      <c r="DU289" s="67"/>
      <c r="DV289" s="67"/>
      <c r="DW289" s="67"/>
      <c r="DX289" s="67"/>
      <c r="DY289" s="67"/>
      <c r="DZ289" s="67"/>
      <c r="EA289" s="67"/>
      <c r="EB289" s="67"/>
      <c r="EC289" s="67"/>
      <c r="ED289" s="67"/>
      <c r="EE289" s="67"/>
      <c r="EF289" s="67"/>
      <c r="EG289" s="67"/>
      <c r="EH289" s="67"/>
      <c r="EI289" s="67"/>
      <c r="EJ289" s="67"/>
      <c r="EK289" s="67"/>
      <c r="EL289" s="67"/>
      <c r="EM289" s="67"/>
      <c r="EN289" s="67"/>
      <c r="EO289" s="67"/>
      <c r="EP289" s="67"/>
      <c r="EQ289" s="67"/>
      <c r="ER289" s="67"/>
      <c r="ES289" s="67"/>
    </row>
    <row r="290" spans="1:149" s="68" customFormat="1" ht="24.95" customHeight="1">
      <c r="A290" s="50"/>
      <c r="B290" s="51"/>
      <c r="C290" s="52"/>
      <c r="D290" s="74"/>
      <c r="E290" s="52"/>
      <c r="F290" s="53"/>
      <c r="G290" s="53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77"/>
      <c r="W290" s="101"/>
      <c r="X290" s="55"/>
      <c r="Y290" s="55"/>
      <c r="Z290" s="55"/>
      <c r="AA290" s="55"/>
      <c r="AB290" s="55"/>
      <c r="AC290" s="55"/>
      <c r="AD290" s="57"/>
      <c r="AE290" s="73" t="str">
        <f t="shared" si="26"/>
        <v>NO</v>
      </c>
      <c r="AF290" s="73" t="str">
        <f t="shared" si="27"/>
        <v>NO</v>
      </c>
      <c r="AG290" s="73" t="str">
        <f t="shared" si="28"/>
        <v>NO</v>
      </c>
      <c r="AH290" s="75" t="str">
        <f t="shared" si="29"/>
        <v>NO</v>
      </c>
      <c r="AI290" s="75" t="str">
        <f t="shared" si="30"/>
        <v>NO</v>
      </c>
      <c r="AJ290" s="75" t="str">
        <f t="shared" si="31"/>
        <v>NO</v>
      </c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  <c r="CB290" s="67"/>
      <c r="CC290" s="67"/>
      <c r="CD290" s="67"/>
      <c r="CE290" s="67"/>
      <c r="CF290" s="67"/>
      <c r="CG290" s="67"/>
      <c r="CH290" s="67"/>
      <c r="CI290" s="67"/>
      <c r="CJ290" s="67"/>
      <c r="CK290" s="67"/>
      <c r="CL290" s="67"/>
      <c r="CM290" s="67"/>
      <c r="CN290" s="67"/>
      <c r="CO290" s="67"/>
      <c r="CP290" s="67"/>
      <c r="CQ290" s="67"/>
      <c r="CR290" s="67"/>
      <c r="CS290" s="67"/>
      <c r="CT290" s="67"/>
      <c r="CU290" s="67"/>
      <c r="CV290" s="67"/>
      <c r="CW290" s="67"/>
      <c r="CX290" s="67"/>
      <c r="CY290" s="67"/>
      <c r="CZ290" s="67"/>
      <c r="DA290" s="67"/>
      <c r="DB290" s="67"/>
      <c r="DC290" s="67"/>
      <c r="DD290" s="67"/>
      <c r="DE290" s="67"/>
      <c r="DF290" s="67"/>
      <c r="DG290" s="67"/>
      <c r="DH290" s="67"/>
      <c r="DI290" s="67"/>
      <c r="DJ290" s="67"/>
      <c r="DK290" s="67"/>
      <c r="DL290" s="67"/>
      <c r="DM290" s="67"/>
      <c r="DN290" s="67"/>
      <c r="DO290" s="67"/>
      <c r="DP290" s="67"/>
      <c r="DQ290" s="67"/>
      <c r="DR290" s="67"/>
      <c r="DS290" s="67"/>
      <c r="DT290" s="67"/>
      <c r="DU290" s="67"/>
      <c r="DV290" s="67"/>
      <c r="DW290" s="67"/>
      <c r="DX290" s="67"/>
      <c r="DY290" s="67"/>
      <c r="DZ290" s="67"/>
      <c r="EA290" s="67"/>
      <c r="EB290" s="67"/>
      <c r="EC290" s="67"/>
      <c r="ED290" s="67"/>
      <c r="EE290" s="67"/>
      <c r="EF290" s="67"/>
      <c r="EG290" s="67"/>
      <c r="EH290" s="67"/>
      <c r="EI290" s="67"/>
      <c r="EJ290" s="67"/>
      <c r="EK290" s="67"/>
      <c r="EL290" s="67"/>
      <c r="EM290" s="67"/>
      <c r="EN290" s="67"/>
      <c r="EO290" s="67"/>
      <c r="EP290" s="67"/>
      <c r="EQ290" s="67"/>
      <c r="ER290" s="67"/>
      <c r="ES290" s="67"/>
    </row>
    <row r="291" spans="1:149" s="68" customFormat="1" ht="24.95" customHeight="1">
      <c r="A291" s="50"/>
      <c r="B291" s="51"/>
      <c r="C291" s="52"/>
      <c r="D291" s="74"/>
      <c r="E291" s="52"/>
      <c r="F291" s="53"/>
      <c r="G291" s="53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77"/>
      <c r="W291" s="101"/>
      <c r="X291" s="55"/>
      <c r="Y291" s="55"/>
      <c r="Z291" s="55"/>
      <c r="AA291" s="55"/>
      <c r="AB291" s="55"/>
      <c r="AC291" s="55"/>
      <c r="AD291" s="57"/>
      <c r="AE291" s="73" t="str">
        <f t="shared" si="26"/>
        <v>NO</v>
      </c>
      <c r="AF291" s="73" t="str">
        <f t="shared" si="27"/>
        <v>NO</v>
      </c>
      <c r="AG291" s="73" t="str">
        <f t="shared" si="28"/>
        <v>NO</v>
      </c>
      <c r="AH291" s="75" t="str">
        <f t="shared" si="29"/>
        <v>NO</v>
      </c>
      <c r="AI291" s="75" t="str">
        <f t="shared" si="30"/>
        <v>NO</v>
      </c>
      <c r="AJ291" s="75" t="str">
        <f t="shared" si="31"/>
        <v>NO</v>
      </c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  <c r="CB291" s="67"/>
      <c r="CC291" s="67"/>
      <c r="CD291" s="67"/>
      <c r="CE291" s="67"/>
      <c r="CF291" s="67"/>
      <c r="CG291" s="67"/>
      <c r="CH291" s="67"/>
      <c r="CI291" s="67"/>
      <c r="CJ291" s="67"/>
      <c r="CK291" s="67"/>
      <c r="CL291" s="67"/>
      <c r="CM291" s="67"/>
      <c r="CN291" s="67"/>
      <c r="CO291" s="67"/>
      <c r="CP291" s="67"/>
      <c r="CQ291" s="67"/>
      <c r="CR291" s="67"/>
      <c r="CS291" s="67"/>
      <c r="CT291" s="67"/>
      <c r="CU291" s="67"/>
      <c r="CV291" s="67"/>
      <c r="CW291" s="67"/>
      <c r="CX291" s="67"/>
      <c r="CY291" s="67"/>
      <c r="CZ291" s="67"/>
      <c r="DA291" s="67"/>
      <c r="DB291" s="67"/>
      <c r="DC291" s="67"/>
      <c r="DD291" s="67"/>
      <c r="DE291" s="67"/>
      <c r="DF291" s="67"/>
      <c r="DG291" s="67"/>
      <c r="DH291" s="67"/>
      <c r="DI291" s="67"/>
      <c r="DJ291" s="67"/>
      <c r="DK291" s="67"/>
      <c r="DL291" s="67"/>
      <c r="DM291" s="67"/>
      <c r="DN291" s="67"/>
      <c r="DO291" s="67"/>
      <c r="DP291" s="67"/>
      <c r="DQ291" s="67"/>
      <c r="DR291" s="67"/>
      <c r="DS291" s="67"/>
      <c r="DT291" s="67"/>
      <c r="DU291" s="67"/>
      <c r="DV291" s="67"/>
      <c r="DW291" s="67"/>
      <c r="DX291" s="67"/>
      <c r="DY291" s="67"/>
      <c r="DZ291" s="67"/>
      <c r="EA291" s="67"/>
      <c r="EB291" s="67"/>
      <c r="EC291" s="67"/>
      <c r="ED291" s="67"/>
      <c r="EE291" s="67"/>
      <c r="EF291" s="67"/>
      <c r="EG291" s="67"/>
      <c r="EH291" s="67"/>
      <c r="EI291" s="67"/>
      <c r="EJ291" s="67"/>
      <c r="EK291" s="67"/>
      <c r="EL291" s="67"/>
      <c r="EM291" s="67"/>
      <c r="EN291" s="67"/>
      <c r="EO291" s="67"/>
      <c r="EP291" s="67"/>
      <c r="EQ291" s="67"/>
      <c r="ER291" s="67"/>
      <c r="ES291" s="67"/>
    </row>
    <row r="292" spans="1:149" s="68" customFormat="1" ht="24.95" customHeight="1">
      <c r="A292" s="50"/>
      <c r="B292" s="51"/>
      <c r="C292" s="52"/>
      <c r="D292" s="74"/>
      <c r="E292" s="52"/>
      <c r="F292" s="53"/>
      <c r="G292" s="53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77"/>
      <c r="W292" s="101"/>
      <c r="X292" s="55"/>
      <c r="Y292" s="55"/>
      <c r="Z292" s="55"/>
      <c r="AA292" s="55"/>
      <c r="AB292" s="55"/>
      <c r="AC292" s="55"/>
      <c r="AD292" s="57"/>
      <c r="AE292" s="73" t="str">
        <f t="shared" si="26"/>
        <v>NO</v>
      </c>
      <c r="AF292" s="73" t="str">
        <f t="shared" si="27"/>
        <v>NO</v>
      </c>
      <c r="AG292" s="73" t="str">
        <f t="shared" si="28"/>
        <v>NO</v>
      </c>
      <c r="AH292" s="75" t="str">
        <f t="shared" si="29"/>
        <v>NO</v>
      </c>
      <c r="AI292" s="75" t="str">
        <f t="shared" si="30"/>
        <v>NO</v>
      </c>
      <c r="AJ292" s="75" t="str">
        <f t="shared" si="31"/>
        <v>NO</v>
      </c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  <c r="CB292" s="67"/>
      <c r="CC292" s="67"/>
      <c r="CD292" s="67"/>
      <c r="CE292" s="67"/>
      <c r="CF292" s="67"/>
      <c r="CG292" s="67"/>
      <c r="CH292" s="67"/>
      <c r="CI292" s="67"/>
      <c r="CJ292" s="67"/>
      <c r="CK292" s="67"/>
      <c r="CL292" s="67"/>
      <c r="CM292" s="67"/>
      <c r="CN292" s="67"/>
      <c r="CO292" s="67"/>
      <c r="CP292" s="67"/>
      <c r="CQ292" s="67"/>
      <c r="CR292" s="67"/>
      <c r="CS292" s="67"/>
      <c r="CT292" s="67"/>
      <c r="CU292" s="67"/>
      <c r="CV292" s="67"/>
      <c r="CW292" s="67"/>
      <c r="CX292" s="67"/>
      <c r="CY292" s="67"/>
      <c r="CZ292" s="67"/>
      <c r="DA292" s="67"/>
      <c r="DB292" s="67"/>
      <c r="DC292" s="67"/>
      <c r="DD292" s="67"/>
      <c r="DE292" s="67"/>
      <c r="DF292" s="67"/>
      <c r="DG292" s="67"/>
      <c r="DH292" s="67"/>
      <c r="DI292" s="67"/>
      <c r="DJ292" s="67"/>
      <c r="DK292" s="67"/>
      <c r="DL292" s="67"/>
      <c r="DM292" s="67"/>
      <c r="DN292" s="67"/>
      <c r="DO292" s="67"/>
      <c r="DP292" s="67"/>
      <c r="DQ292" s="67"/>
      <c r="DR292" s="67"/>
      <c r="DS292" s="67"/>
      <c r="DT292" s="67"/>
      <c r="DU292" s="67"/>
      <c r="DV292" s="67"/>
      <c r="DW292" s="67"/>
      <c r="DX292" s="67"/>
      <c r="DY292" s="67"/>
      <c r="DZ292" s="67"/>
      <c r="EA292" s="67"/>
      <c r="EB292" s="67"/>
      <c r="EC292" s="67"/>
      <c r="ED292" s="67"/>
      <c r="EE292" s="67"/>
      <c r="EF292" s="67"/>
      <c r="EG292" s="67"/>
      <c r="EH292" s="67"/>
      <c r="EI292" s="67"/>
      <c r="EJ292" s="67"/>
      <c r="EK292" s="67"/>
      <c r="EL292" s="67"/>
      <c r="EM292" s="67"/>
      <c r="EN292" s="67"/>
      <c r="EO292" s="67"/>
      <c r="EP292" s="67"/>
      <c r="EQ292" s="67"/>
      <c r="ER292" s="67"/>
      <c r="ES292" s="67"/>
    </row>
    <row r="293" spans="1:149" s="67" customFormat="1" ht="24.95" customHeight="1">
      <c r="A293" s="50"/>
      <c r="B293" s="51"/>
      <c r="C293" s="52"/>
      <c r="D293" s="74"/>
      <c r="E293" s="52"/>
      <c r="F293" s="53"/>
      <c r="G293" s="53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77"/>
      <c r="W293" s="101"/>
      <c r="X293" s="55"/>
      <c r="Y293" s="55"/>
      <c r="Z293" s="55"/>
      <c r="AA293" s="55"/>
      <c r="AB293" s="55"/>
      <c r="AC293" s="55"/>
      <c r="AD293" s="57"/>
      <c r="AE293" s="73" t="str">
        <f t="shared" si="26"/>
        <v>NO</v>
      </c>
      <c r="AF293" s="73" t="str">
        <f t="shared" si="27"/>
        <v>NO</v>
      </c>
      <c r="AG293" s="73" t="str">
        <f t="shared" si="28"/>
        <v>NO</v>
      </c>
      <c r="AH293" s="75" t="str">
        <f t="shared" si="29"/>
        <v>NO</v>
      </c>
      <c r="AI293" s="75" t="str">
        <f t="shared" si="30"/>
        <v>NO</v>
      </c>
      <c r="AJ293" s="75" t="str">
        <f t="shared" si="31"/>
        <v>NO</v>
      </c>
    </row>
    <row r="294" spans="1:149" s="67" customFormat="1" ht="24.95" customHeight="1">
      <c r="A294" s="50"/>
      <c r="B294" s="51"/>
      <c r="C294" s="52"/>
      <c r="D294" s="74"/>
      <c r="E294" s="52"/>
      <c r="F294" s="53"/>
      <c r="G294" s="53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77"/>
      <c r="W294" s="101"/>
      <c r="X294" s="55"/>
      <c r="Y294" s="55"/>
      <c r="Z294" s="55"/>
      <c r="AA294" s="55"/>
      <c r="AB294" s="55"/>
      <c r="AC294" s="55"/>
      <c r="AD294" s="57"/>
      <c r="AE294" s="73" t="str">
        <f t="shared" si="26"/>
        <v>NO</v>
      </c>
      <c r="AF294" s="73" t="str">
        <f t="shared" si="27"/>
        <v>NO</v>
      </c>
      <c r="AG294" s="73" t="str">
        <f t="shared" si="28"/>
        <v>NO</v>
      </c>
      <c r="AH294" s="75" t="str">
        <f t="shared" si="29"/>
        <v>NO</v>
      </c>
      <c r="AI294" s="75" t="str">
        <f t="shared" si="30"/>
        <v>NO</v>
      </c>
      <c r="AJ294" s="75" t="str">
        <f t="shared" si="31"/>
        <v>NO</v>
      </c>
    </row>
    <row r="295" spans="1:149" s="68" customFormat="1" ht="24.95" customHeight="1">
      <c r="A295" s="50"/>
      <c r="B295" s="51"/>
      <c r="C295" s="52"/>
      <c r="D295" s="74"/>
      <c r="E295" s="52"/>
      <c r="F295" s="53"/>
      <c r="G295" s="53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77"/>
      <c r="W295" s="101"/>
      <c r="X295" s="55"/>
      <c r="Y295" s="55"/>
      <c r="Z295" s="55"/>
      <c r="AA295" s="55"/>
      <c r="AB295" s="55"/>
      <c r="AC295" s="55"/>
      <c r="AD295" s="57"/>
      <c r="AE295" s="73" t="str">
        <f t="shared" si="26"/>
        <v>NO</v>
      </c>
      <c r="AF295" s="73" t="str">
        <f t="shared" si="27"/>
        <v>NO</v>
      </c>
      <c r="AG295" s="73" t="str">
        <f t="shared" si="28"/>
        <v>NO</v>
      </c>
      <c r="AH295" s="75" t="str">
        <f t="shared" si="29"/>
        <v>NO</v>
      </c>
      <c r="AI295" s="75" t="str">
        <f t="shared" si="30"/>
        <v>NO</v>
      </c>
      <c r="AJ295" s="75" t="str">
        <f t="shared" si="31"/>
        <v>NO</v>
      </c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  <c r="CB295" s="67"/>
      <c r="CC295" s="67"/>
      <c r="CD295" s="67"/>
      <c r="CE295" s="67"/>
      <c r="CF295" s="67"/>
      <c r="CG295" s="67"/>
      <c r="CH295" s="67"/>
      <c r="CI295" s="67"/>
      <c r="CJ295" s="67"/>
      <c r="CK295" s="67"/>
      <c r="CL295" s="67"/>
      <c r="CM295" s="67"/>
      <c r="CN295" s="67"/>
      <c r="CO295" s="67"/>
      <c r="CP295" s="67"/>
      <c r="CQ295" s="67"/>
      <c r="CR295" s="67"/>
      <c r="CS295" s="67"/>
      <c r="CT295" s="67"/>
      <c r="CU295" s="67"/>
      <c r="CV295" s="67"/>
      <c r="CW295" s="67"/>
      <c r="CX295" s="67"/>
      <c r="CY295" s="67"/>
      <c r="CZ295" s="67"/>
      <c r="DA295" s="67"/>
      <c r="DB295" s="67"/>
      <c r="DC295" s="67"/>
      <c r="DD295" s="67"/>
      <c r="DE295" s="67"/>
      <c r="DF295" s="67"/>
      <c r="DG295" s="67"/>
      <c r="DH295" s="67"/>
      <c r="DI295" s="67"/>
      <c r="DJ295" s="67"/>
      <c r="DK295" s="67"/>
      <c r="DL295" s="67"/>
      <c r="DM295" s="67"/>
      <c r="DN295" s="67"/>
      <c r="DO295" s="67"/>
      <c r="DP295" s="67"/>
      <c r="DQ295" s="67"/>
      <c r="DR295" s="67"/>
      <c r="DS295" s="67"/>
      <c r="DT295" s="67"/>
      <c r="DU295" s="67"/>
      <c r="DV295" s="67"/>
      <c r="DW295" s="67"/>
      <c r="DX295" s="67"/>
      <c r="DY295" s="67"/>
      <c r="DZ295" s="67"/>
      <c r="EA295" s="67"/>
      <c r="EB295" s="67"/>
      <c r="EC295" s="67"/>
      <c r="ED295" s="67"/>
      <c r="EE295" s="67"/>
      <c r="EF295" s="67"/>
      <c r="EG295" s="67"/>
      <c r="EH295" s="67"/>
      <c r="EI295" s="67"/>
      <c r="EJ295" s="67"/>
      <c r="EK295" s="67"/>
      <c r="EL295" s="67"/>
      <c r="EM295" s="67"/>
      <c r="EN295" s="67"/>
      <c r="EO295" s="67"/>
      <c r="EP295" s="67"/>
      <c r="EQ295" s="67"/>
      <c r="ER295" s="67"/>
      <c r="ES295" s="67"/>
    </row>
    <row r="296" spans="1:149" s="68" customFormat="1" ht="24.95" customHeight="1">
      <c r="A296" s="50"/>
      <c r="B296" s="51"/>
      <c r="C296" s="52"/>
      <c r="D296" s="74"/>
      <c r="E296" s="52"/>
      <c r="F296" s="53"/>
      <c r="G296" s="53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77"/>
      <c r="W296" s="101"/>
      <c r="X296" s="55"/>
      <c r="Y296" s="55"/>
      <c r="Z296" s="55"/>
      <c r="AA296" s="55"/>
      <c r="AB296" s="55"/>
      <c r="AC296" s="55"/>
      <c r="AD296" s="57"/>
      <c r="AE296" s="73" t="str">
        <f t="shared" si="26"/>
        <v>NO</v>
      </c>
      <c r="AF296" s="73" t="str">
        <f t="shared" si="27"/>
        <v>NO</v>
      </c>
      <c r="AG296" s="73" t="str">
        <f t="shared" si="28"/>
        <v>NO</v>
      </c>
      <c r="AH296" s="75" t="str">
        <f t="shared" si="29"/>
        <v>NO</v>
      </c>
      <c r="AI296" s="75" t="str">
        <f t="shared" si="30"/>
        <v>NO</v>
      </c>
      <c r="AJ296" s="75" t="str">
        <f t="shared" si="31"/>
        <v>NO</v>
      </c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  <c r="CB296" s="67"/>
      <c r="CC296" s="67"/>
      <c r="CD296" s="67"/>
      <c r="CE296" s="67"/>
      <c r="CF296" s="67"/>
      <c r="CG296" s="67"/>
      <c r="CH296" s="67"/>
      <c r="CI296" s="67"/>
      <c r="CJ296" s="67"/>
      <c r="CK296" s="67"/>
      <c r="CL296" s="67"/>
      <c r="CM296" s="67"/>
      <c r="CN296" s="67"/>
      <c r="CO296" s="67"/>
      <c r="CP296" s="67"/>
      <c r="CQ296" s="67"/>
      <c r="CR296" s="67"/>
      <c r="CS296" s="67"/>
      <c r="CT296" s="67"/>
      <c r="CU296" s="67"/>
      <c r="CV296" s="67"/>
      <c r="CW296" s="67"/>
      <c r="CX296" s="67"/>
      <c r="CY296" s="67"/>
      <c r="CZ296" s="67"/>
      <c r="DA296" s="67"/>
      <c r="DB296" s="67"/>
      <c r="DC296" s="67"/>
      <c r="DD296" s="67"/>
      <c r="DE296" s="67"/>
      <c r="DF296" s="67"/>
      <c r="DG296" s="67"/>
      <c r="DH296" s="67"/>
      <c r="DI296" s="67"/>
      <c r="DJ296" s="67"/>
      <c r="DK296" s="67"/>
      <c r="DL296" s="67"/>
      <c r="DM296" s="67"/>
      <c r="DN296" s="67"/>
      <c r="DO296" s="67"/>
      <c r="DP296" s="67"/>
      <c r="DQ296" s="67"/>
      <c r="DR296" s="67"/>
      <c r="DS296" s="67"/>
      <c r="DT296" s="67"/>
      <c r="DU296" s="67"/>
      <c r="DV296" s="67"/>
      <c r="DW296" s="67"/>
      <c r="DX296" s="67"/>
      <c r="DY296" s="67"/>
      <c r="DZ296" s="67"/>
      <c r="EA296" s="67"/>
      <c r="EB296" s="67"/>
      <c r="EC296" s="67"/>
      <c r="ED296" s="67"/>
      <c r="EE296" s="67"/>
      <c r="EF296" s="67"/>
      <c r="EG296" s="67"/>
      <c r="EH296" s="67"/>
      <c r="EI296" s="67"/>
      <c r="EJ296" s="67"/>
      <c r="EK296" s="67"/>
      <c r="EL296" s="67"/>
      <c r="EM296" s="67"/>
      <c r="EN296" s="67"/>
      <c r="EO296" s="67"/>
      <c r="EP296" s="67"/>
      <c r="EQ296" s="67"/>
      <c r="ER296" s="67"/>
      <c r="ES296" s="67"/>
    </row>
    <row r="297" spans="1:149" s="68" customFormat="1" ht="24.95" customHeight="1">
      <c r="A297" s="50"/>
      <c r="B297" s="51"/>
      <c r="C297" s="52"/>
      <c r="D297" s="74"/>
      <c r="E297" s="52"/>
      <c r="F297" s="53"/>
      <c r="G297" s="53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77"/>
      <c r="W297" s="101"/>
      <c r="X297" s="55"/>
      <c r="Y297" s="55"/>
      <c r="Z297" s="55"/>
      <c r="AA297" s="55"/>
      <c r="AB297" s="55"/>
      <c r="AC297" s="55"/>
      <c r="AD297" s="57"/>
      <c r="AE297" s="73" t="str">
        <f t="shared" si="26"/>
        <v>NO</v>
      </c>
      <c r="AF297" s="73" t="str">
        <f t="shared" si="27"/>
        <v>NO</v>
      </c>
      <c r="AG297" s="73" t="str">
        <f t="shared" si="28"/>
        <v>NO</v>
      </c>
      <c r="AH297" s="75" t="str">
        <f t="shared" si="29"/>
        <v>NO</v>
      </c>
      <c r="AI297" s="75" t="str">
        <f t="shared" si="30"/>
        <v>NO</v>
      </c>
      <c r="AJ297" s="75" t="str">
        <f t="shared" si="31"/>
        <v>NO</v>
      </c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  <c r="CB297" s="67"/>
      <c r="CC297" s="67"/>
      <c r="CD297" s="67"/>
      <c r="CE297" s="67"/>
      <c r="CF297" s="67"/>
      <c r="CG297" s="67"/>
      <c r="CH297" s="67"/>
      <c r="CI297" s="67"/>
      <c r="CJ297" s="67"/>
      <c r="CK297" s="67"/>
      <c r="CL297" s="67"/>
      <c r="CM297" s="67"/>
      <c r="CN297" s="67"/>
      <c r="CO297" s="67"/>
      <c r="CP297" s="67"/>
      <c r="CQ297" s="67"/>
      <c r="CR297" s="67"/>
      <c r="CS297" s="67"/>
      <c r="CT297" s="67"/>
      <c r="CU297" s="67"/>
      <c r="CV297" s="67"/>
      <c r="CW297" s="67"/>
      <c r="CX297" s="67"/>
      <c r="CY297" s="67"/>
      <c r="CZ297" s="67"/>
      <c r="DA297" s="67"/>
      <c r="DB297" s="67"/>
      <c r="DC297" s="67"/>
      <c r="DD297" s="67"/>
      <c r="DE297" s="67"/>
      <c r="DF297" s="67"/>
      <c r="DG297" s="67"/>
      <c r="DH297" s="67"/>
      <c r="DI297" s="67"/>
      <c r="DJ297" s="67"/>
      <c r="DK297" s="67"/>
      <c r="DL297" s="67"/>
      <c r="DM297" s="67"/>
      <c r="DN297" s="67"/>
      <c r="DO297" s="67"/>
      <c r="DP297" s="67"/>
      <c r="DQ297" s="67"/>
      <c r="DR297" s="67"/>
      <c r="DS297" s="67"/>
      <c r="DT297" s="67"/>
      <c r="DU297" s="67"/>
      <c r="DV297" s="67"/>
      <c r="DW297" s="67"/>
      <c r="DX297" s="67"/>
      <c r="DY297" s="67"/>
      <c r="DZ297" s="67"/>
      <c r="EA297" s="67"/>
      <c r="EB297" s="67"/>
      <c r="EC297" s="67"/>
      <c r="ED297" s="67"/>
      <c r="EE297" s="67"/>
      <c r="EF297" s="67"/>
      <c r="EG297" s="67"/>
      <c r="EH297" s="67"/>
      <c r="EI297" s="67"/>
      <c r="EJ297" s="67"/>
      <c r="EK297" s="67"/>
      <c r="EL297" s="67"/>
      <c r="EM297" s="67"/>
      <c r="EN297" s="67"/>
      <c r="EO297" s="67"/>
      <c r="EP297" s="67"/>
      <c r="EQ297" s="67"/>
      <c r="ER297" s="67"/>
      <c r="ES297" s="67"/>
    </row>
    <row r="298" spans="1:149" s="68" customFormat="1" ht="24.95" customHeight="1">
      <c r="A298" s="50"/>
      <c r="B298" s="51"/>
      <c r="C298" s="52"/>
      <c r="D298" s="74"/>
      <c r="E298" s="52"/>
      <c r="F298" s="53"/>
      <c r="G298" s="53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77"/>
      <c r="W298" s="101"/>
      <c r="X298" s="55"/>
      <c r="Y298" s="55"/>
      <c r="Z298" s="55"/>
      <c r="AA298" s="55"/>
      <c r="AB298" s="55"/>
      <c r="AC298" s="55"/>
      <c r="AD298" s="57"/>
      <c r="AE298" s="73" t="str">
        <f t="shared" si="26"/>
        <v>NO</v>
      </c>
      <c r="AF298" s="73" t="str">
        <f t="shared" si="27"/>
        <v>NO</v>
      </c>
      <c r="AG298" s="73" t="str">
        <f t="shared" si="28"/>
        <v>NO</v>
      </c>
      <c r="AH298" s="75" t="str">
        <f t="shared" si="29"/>
        <v>NO</v>
      </c>
      <c r="AI298" s="75" t="str">
        <f t="shared" si="30"/>
        <v>NO</v>
      </c>
      <c r="AJ298" s="75" t="str">
        <f t="shared" si="31"/>
        <v>NO</v>
      </c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  <c r="CB298" s="67"/>
      <c r="CC298" s="67"/>
      <c r="CD298" s="67"/>
      <c r="CE298" s="67"/>
      <c r="CF298" s="67"/>
      <c r="CG298" s="67"/>
      <c r="CH298" s="67"/>
      <c r="CI298" s="67"/>
      <c r="CJ298" s="67"/>
      <c r="CK298" s="67"/>
      <c r="CL298" s="67"/>
      <c r="CM298" s="67"/>
      <c r="CN298" s="67"/>
      <c r="CO298" s="67"/>
      <c r="CP298" s="67"/>
      <c r="CQ298" s="67"/>
      <c r="CR298" s="67"/>
      <c r="CS298" s="67"/>
      <c r="CT298" s="67"/>
      <c r="CU298" s="67"/>
      <c r="CV298" s="67"/>
      <c r="CW298" s="67"/>
      <c r="CX298" s="67"/>
      <c r="CY298" s="67"/>
      <c r="CZ298" s="67"/>
      <c r="DA298" s="67"/>
      <c r="DB298" s="67"/>
      <c r="DC298" s="67"/>
      <c r="DD298" s="67"/>
      <c r="DE298" s="67"/>
      <c r="DF298" s="67"/>
      <c r="DG298" s="67"/>
      <c r="DH298" s="67"/>
      <c r="DI298" s="67"/>
      <c r="DJ298" s="67"/>
      <c r="DK298" s="67"/>
      <c r="DL298" s="67"/>
      <c r="DM298" s="67"/>
      <c r="DN298" s="67"/>
      <c r="DO298" s="67"/>
      <c r="DP298" s="67"/>
      <c r="DQ298" s="67"/>
      <c r="DR298" s="67"/>
      <c r="DS298" s="67"/>
      <c r="DT298" s="67"/>
      <c r="DU298" s="67"/>
      <c r="DV298" s="67"/>
      <c r="DW298" s="67"/>
      <c r="DX298" s="67"/>
      <c r="DY298" s="67"/>
      <c r="DZ298" s="67"/>
      <c r="EA298" s="67"/>
      <c r="EB298" s="67"/>
      <c r="EC298" s="67"/>
      <c r="ED298" s="67"/>
      <c r="EE298" s="67"/>
      <c r="EF298" s="67"/>
      <c r="EG298" s="67"/>
      <c r="EH298" s="67"/>
      <c r="EI298" s="67"/>
      <c r="EJ298" s="67"/>
      <c r="EK298" s="67"/>
      <c r="EL298" s="67"/>
      <c r="EM298" s="67"/>
      <c r="EN298" s="67"/>
      <c r="EO298" s="67"/>
      <c r="EP298" s="67"/>
      <c r="EQ298" s="67"/>
      <c r="ER298" s="67"/>
      <c r="ES298" s="67"/>
    </row>
    <row r="299" spans="1:149" s="67" customFormat="1" ht="24.95" customHeight="1">
      <c r="A299" s="50"/>
      <c r="B299" s="51"/>
      <c r="C299" s="52"/>
      <c r="D299" s="74"/>
      <c r="E299" s="52"/>
      <c r="F299" s="53"/>
      <c r="G299" s="53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77"/>
      <c r="W299" s="101"/>
      <c r="X299" s="55"/>
      <c r="Y299" s="55"/>
      <c r="Z299" s="55"/>
      <c r="AA299" s="55"/>
      <c r="AB299" s="55"/>
      <c r="AC299" s="55"/>
      <c r="AD299" s="57"/>
      <c r="AE299" s="73" t="str">
        <f t="shared" si="26"/>
        <v>NO</v>
      </c>
      <c r="AF299" s="73" t="str">
        <f t="shared" si="27"/>
        <v>NO</v>
      </c>
      <c r="AG299" s="73" t="str">
        <f t="shared" si="28"/>
        <v>NO</v>
      </c>
      <c r="AH299" s="75" t="str">
        <f t="shared" si="29"/>
        <v>NO</v>
      </c>
      <c r="AI299" s="75" t="str">
        <f t="shared" si="30"/>
        <v>NO</v>
      </c>
      <c r="AJ299" s="75" t="str">
        <f t="shared" si="31"/>
        <v>NO</v>
      </c>
    </row>
    <row r="300" spans="1:149" s="67" customFormat="1" ht="24.95" customHeight="1">
      <c r="A300" s="50"/>
      <c r="B300" s="51"/>
      <c r="C300" s="52"/>
      <c r="D300" s="74"/>
      <c r="E300" s="52"/>
      <c r="F300" s="53"/>
      <c r="G300" s="53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77"/>
      <c r="W300" s="101"/>
      <c r="X300" s="55"/>
      <c r="Y300" s="55"/>
      <c r="Z300" s="55"/>
      <c r="AA300" s="55"/>
      <c r="AB300" s="55"/>
      <c r="AC300" s="55"/>
      <c r="AD300" s="57"/>
      <c r="AE300" s="73" t="str">
        <f t="shared" si="26"/>
        <v>NO</v>
      </c>
      <c r="AF300" s="73" t="str">
        <f t="shared" si="27"/>
        <v>NO</v>
      </c>
      <c r="AG300" s="73" t="str">
        <f t="shared" si="28"/>
        <v>NO</v>
      </c>
      <c r="AH300" s="75" t="str">
        <f t="shared" si="29"/>
        <v>NO</v>
      </c>
      <c r="AI300" s="75" t="str">
        <f t="shared" si="30"/>
        <v>NO</v>
      </c>
      <c r="AJ300" s="75" t="str">
        <f t="shared" si="31"/>
        <v>NO</v>
      </c>
    </row>
    <row r="301" spans="1:149" s="67" customFormat="1" ht="24.95" customHeight="1">
      <c r="A301" s="50"/>
      <c r="B301" s="51"/>
      <c r="C301" s="52"/>
      <c r="D301" s="74"/>
      <c r="E301" s="52"/>
      <c r="F301" s="53"/>
      <c r="G301" s="53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77"/>
      <c r="W301" s="101"/>
      <c r="X301" s="55"/>
      <c r="Y301" s="55"/>
      <c r="Z301" s="55"/>
      <c r="AA301" s="55"/>
      <c r="AB301" s="55"/>
      <c r="AC301" s="55"/>
      <c r="AD301" s="57"/>
      <c r="AE301" s="73" t="str">
        <f t="shared" si="26"/>
        <v>NO</v>
      </c>
      <c r="AF301" s="73" t="str">
        <f t="shared" si="27"/>
        <v>NO</v>
      </c>
      <c r="AG301" s="73" t="str">
        <f t="shared" si="28"/>
        <v>NO</v>
      </c>
      <c r="AH301" s="75" t="str">
        <f t="shared" si="29"/>
        <v>NO</v>
      </c>
      <c r="AI301" s="75" t="str">
        <f t="shared" si="30"/>
        <v>NO</v>
      </c>
      <c r="AJ301" s="75" t="str">
        <f t="shared" si="31"/>
        <v>NO</v>
      </c>
    </row>
    <row r="302" spans="1:149" s="67" customFormat="1" ht="24.95" customHeight="1">
      <c r="A302" s="50"/>
      <c r="B302" s="51"/>
      <c r="C302" s="52"/>
      <c r="D302" s="74"/>
      <c r="E302" s="52"/>
      <c r="F302" s="53"/>
      <c r="G302" s="53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77"/>
      <c r="W302" s="101"/>
      <c r="X302" s="55"/>
      <c r="Y302" s="55"/>
      <c r="Z302" s="55"/>
      <c r="AA302" s="55"/>
      <c r="AB302" s="55"/>
      <c r="AC302" s="55"/>
      <c r="AD302" s="57"/>
      <c r="AE302" s="73" t="str">
        <f t="shared" si="26"/>
        <v>NO</v>
      </c>
      <c r="AF302" s="73" t="str">
        <f t="shared" si="27"/>
        <v>NO</v>
      </c>
      <c r="AG302" s="73" t="str">
        <f t="shared" si="28"/>
        <v>NO</v>
      </c>
      <c r="AH302" s="75" t="str">
        <f t="shared" si="29"/>
        <v>NO</v>
      </c>
      <c r="AI302" s="75" t="str">
        <f t="shared" si="30"/>
        <v>NO</v>
      </c>
      <c r="AJ302" s="75" t="str">
        <f t="shared" si="31"/>
        <v>NO</v>
      </c>
    </row>
    <row r="303" spans="1:149" s="67" customFormat="1" ht="24.95" customHeight="1">
      <c r="A303" s="50"/>
      <c r="B303" s="51"/>
      <c r="C303" s="52"/>
      <c r="D303" s="74"/>
      <c r="E303" s="52"/>
      <c r="F303" s="53"/>
      <c r="G303" s="53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77"/>
      <c r="W303" s="101"/>
      <c r="X303" s="55"/>
      <c r="Y303" s="55"/>
      <c r="Z303" s="55"/>
      <c r="AA303" s="55"/>
      <c r="AB303" s="55"/>
      <c r="AC303" s="55"/>
      <c r="AD303" s="57"/>
      <c r="AE303" s="73" t="str">
        <f t="shared" si="26"/>
        <v>NO</v>
      </c>
      <c r="AF303" s="73" t="str">
        <f t="shared" si="27"/>
        <v>NO</v>
      </c>
      <c r="AG303" s="73" t="str">
        <f t="shared" si="28"/>
        <v>NO</v>
      </c>
      <c r="AH303" s="75" t="str">
        <f t="shared" si="29"/>
        <v>NO</v>
      </c>
      <c r="AI303" s="75" t="str">
        <f t="shared" si="30"/>
        <v>NO</v>
      </c>
      <c r="AJ303" s="75" t="str">
        <f t="shared" si="31"/>
        <v>NO</v>
      </c>
    </row>
    <row r="304" spans="1:149" s="68" customFormat="1" ht="24.95" customHeight="1">
      <c r="A304" s="50"/>
      <c r="B304" s="51"/>
      <c r="C304" s="52"/>
      <c r="D304" s="74"/>
      <c r="E304" s="52"/>
      <c r="F304" s="53"/>
      <c r="G304" s="53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77"/>
      <c r="W304" s="101"/>
      <c r="X304" s="55"/>
      <c r="Y304" s="55"/>
      <c r="Z304" s="55"/>
      <c r="AA304" s="55"/>
      <c r="AB304" s="55"/>
      <c r="AC304" s="55"/>
      <c r="AD304" s="57"/>
      <c r="AE304" s="73" t="str">
        <f t="shared" si="26"/>
        <v>NO</v>
      </c>
      <c r="AF304" s="73" t="str">
        <f t="shared" si="27"/>
        <v>NO</v>
      </c>
      <c r="AG304" s="73" t="str">
        <f t="shared" si="28"/>
        <v>NO</v>
      </c>
      <c r="AH304" s="75" t="str">
        <f t="shared" si="29"/>
        <v>NO</v>
      </c>
      <c r="AI304" s="75" t="str">
        <f t="shared" si="30"/>
        <v>NO</v>
      </c>
      <c r="AJ304" s="75" t="str">
        <f t="shared" si="31"/>
        <v>NO</v>
      </c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  <c r="CB304" s="67"/>
      <c r="CC304" s="67"/>
      <c r="CD304" s="67"/>
      <c r="CE304" s="67"/>
      <c r="CF304" s="67"/>
      <c r="CG304" s="67"/>
      <c r="CH304" s="67"/>
      <c r="CI304" s="67"/>
      <c r="CJ304" s="67"/>
      <c r="CK304" s="67"/>
      <c r="CL304" s="67"/>
      <c r="CM304" s="67"/>
      <c r="CN304" s="67"/>
      <c r="CO304" s="67"/>
      <c r="CP304" s="67"/>
      <c r="CQ304" s="67"/>
      <c r="CR304" s="67"/>
      <c r="CS304" s="67"/>
      <c r="CT304" s="67"/>
      <c r="CU304" s="67"/>
      <c r="CV304" s="67"/>
      <c r="CW304" s="67"/>
      <c r="CX304" s="67"/>
      <c r="CY304" s="67"/>
      <c r="CZ304" s="67"/>
      <c r="DA304" s="67"/>
      <c r="DB304" s="67"/>
      <c r="DC304" s="67"/>
      <c r="DD304" s="67"/>
      <c r="DE304" s="67"/>
      <c r="DF304" s="67"/>
      <c r="DG304" s="67"/>
      <c r="DH304" s="67"/>
      <c r="DI304" s="67"/>
      <c r="DJ304" s="67"/>
      <c r="DK304" s="67"/>
      <c r="DL304" s="67"/>
      <c r="DM304" s="67"/>
      <c r="DN304" s="67"/>
      <c r="DO304" s="67"/>
      <c r="DP304" s="67"/>
      <c r="DQ304" s="67"/>
      <c r="DR304" s="67"/>
      <c r="DS304" s="67"/>
      <c r="DT304" s="67"/>
      <c r="DU304" s="67"/>
      <c r="DV304" s="67"/>
      <c r="DW304" s="67"/>
      <c r="DX304" s="67"/>
      <c r="DY304" s="67"/>
      <c r="DZ304" s="67"/>
      <c r="EA304" s="67"/>
      <c r="EB304" s="67"/>
      <c r="EC304" s="67"/>
      <c r="ED304" s="67"/>
      <c r="EE304" s="67"/>
      <c r="EF304" s="67"/>
      <c r="EG304" s="67"/>
      <c r="EH304" s="67"/>
      <c r="EI304" s="67"/>
      <c r="EJ304" s="67"/>
      <c r="EK304" s="67"/>
      <c r="EL304" s="67"/>
      <c r="EM304" s="67"/>
      <c r="EN304" s="67"/>
      <c r="EO304" s="67"/>
      <c r="EP304" s="67"/>
      <c r="EQ304" s="67"/>
      <c r="ER304" s="67"/>
      <c r="ES304" s="67"/>
    </row>
    <row r="305" spans="1:149" s="68" customFormat="1" ht="24.95" customHeight="1">
      <c r="A305" s="50"/>
      <c r="B305" s="51"/>
      <c r="C305" s="52"/>
      <c r="D305" s="74"/>
      <c r="E305" s="52"/>
      <c r="F305" s="53"/>
      <c r="G305" s="53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77"/>
      <c r="W305" s="101"/>
      <c r="X305" s="55"/>
      <c r="Y305" s="55"/>
      <c r="Z305" s="55"/>
      <c r="AA305" s="55"/>
      <c r="AB305" s="55"/>
      <c r="AC305" s="55"/>
      <c r="AD305" s="57"/>
      <c r="AE305" s="73" t="str">
        <f t="shared" si="26"/>
        <v>NO</v>
      </c>
      <c r="AF305" s="73" t="str">
        <f t="shared" si="27"/>
        <v>NO</v>
      </c>
      <c r="AG305" s="73" t="str">
        <f t="shared" si="28"/>
        <v>NO</v>
      </c>
      <c r="AH305" s="75" t="str">
        <f t="shared" si="29"/>
        <v>NO</v>
      </c>
      <c r="AI305" s="75" t="str">
        <f t="shared" si="30"/>
        <v>NO</v>
      </c>
      <c r="AJ305" s="75" t="str">
        <f t="shared" si="31"/>
        <v>NO</v>
      </c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  <c r="CB305" s="67"/>
      <c r="CC305" s="67"/>
      <c r="CD305" s="67"/>
      <c r="CE305" s="67"/>
      <c r="CF305" s="67"/>
      <c r="CG305" s="67"/>
      <c r="CH305" s="67"/>
      <c r="CI305" s="67"/>
      <c r="CJ305" s="67"/>
      <c r="CK305" s="67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  <c r="DS305" s="67"/>
      <c r="DT305" s="67"/>
      <c r="DU305" s="67"/>
      <c r="DV305" s="67"/>
      <c r="DW305" s="67"/>
      <c r="DX305" s="67"/>
      <c r="DY305" s="67"/>
      <c r="DZ305" s="67"/>
      <c r="EA305" s="67"/>
      <c r="EB305" s="67"/>
      <c r="EC305" s="67"/>
      <c r="ED305" s="67"/>
      <c r="EE305" s="67"/>
      <c r="EF305" s="67"/>
      <c r="EG305" s="67"/>
      <c r="EH305" s="67"/>
      <c r="EI305" s="67"/>
      <c r="EJ305" s="67"/>
      <c r="EK305" s="67"/>
      <c r="EL305" s="67"/>
      <c r="EM305" s="67"/>
      <c r="EN305" s="67"/>
      <c r="EO305" s="67"/>
      <c r="EP305" s="67"/>
      <c r="EQ305" s="67"/>
      <c r="ER305" s="67"/>
      <c r="ES305" s="67"/>
    </row>
    <row r="306" spans="1:149" s="68" customFormat="1" ht="24.95" customHeight="1">
      <c r="A306" s="50"/>
      <c r="B306" s="51"/>
      <c r="C306" s="52"/>
      <c r="D306" s="74"/>
      <c r="E306" s="52"/>
      <c r="F306" s="53"/>
      <c r="G306" s="53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77"/>
      <c r="W306" s="101"/>
      <c r="X306" s="55"/>
      <c r="Y306" s="55"/>
      <c r="Z306" s="55"/>
      <c r="AA306" s="55"/>
      <c r="AB306" s="55"/>
      <c r="AC306" s="55"/>
      <c r="AD306" s="57"/>
      <c r="AE306" s="73" t="str">
        <f t="shared" si="26"/>
        <v>NO</v>
      </c>
      <c r="AF306" s="73" t="str">
        <f t="shared" si="27"/>
        <v>NO</v>
      </c>
      <c r="AG306" s="73" t="str">
        <f t="shared" si="28"/>
        <v>NO</v>
      </c>
      <c r="AH306" s="75" t="str">
        <f t="shared" si="29"/>
        <v>NO</v>
      </c>
      <c r="AI306" s="75" t="str">
        <f t="shared" si="30"/>
        <v>NO</v>
      </c>
      <c r="AJ306" s="75" t="str">
        <f t="shared" si="31"/>
        <v>NO</v>
      </c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  <c r="CB306" s="67"/>
      <c r="CC306" s="67"/>
      <c r="CD306" s="67"/>
      <c r="CE306" s="67"/>
      <c r="CF306" s="67"/>
      <c r="CG306" s="67"/>
      <c r="CH306" s="67"/>
      <c r="CI306" s="67"/>
      <c r="CJ306" s="67"/>
      <c r="CK306" s="67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  <c r="DS306" s="67"/>
      <c r="DT306" s="67"/>
      <c r="DU306" s="67"/>
      <c r="DV306" s="67"/>
      <c r="DW306" s="67"/>
      <c r="DX306" s="67"/>
      <c r="DY306" s="67"/>
      <c r="DZ306" s="67"/>
      <c r="EA306" s="67"/>
      <c r="EB306" s="67"/>
      <c r="EC306" s="67"/>
      <c r="ED306" s="67"/>
      <c r="EE306" s="67"/>
      <c r="EF306" s="67"/>
      <c r="EG306" s="67"/>
      <c r="EH306" s="67"/>
      <c r="EI306" s="67"/>
      <c r="EJ306" s="67"/>
      <c r="EK306" s="67"/>
      <c r="EL306" s="67"/>
      <c r="EM306" s="67"/>
      <c r="EN306" s="67"/>
      <c r="EO306" s="67"/>
      <c r="EP306" s="67"/>
      <c r="EQ306" s="67"/>
      <c r="ER306" s="67"/>
      <c r="ES306" s="67"/>
    </row>
    <row r="307" spans="1:149" s="68" customFormat="1" ht="24.95" customHeight="1">
      <c r="A307" s="50"/>
      <c r="B307" s="51"/>
      <c r="C307" s="52"/>
      <c r="D307" s="74"/>
      <c r="E307" s="52"/>
      <c r="F307" s="53"/>
      <c r="G307" s="53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77"/>
      <c r="W307" s="101"/>
      <c r="X307" s="55"/>
      <c r="Y307" s="55"/>
      <c r="Z307" s="55"/>
      <c r="AA307" s="55"/>
      <c r="AB307" s="55"/>
      <c r="AC307" s="55"/>
      <c r="AD307" s="57"/>
      <c r="AE307" s="73" t="str">
        <f t="shared" si="26"/>
        <v>NO</v>
      </c>
      <c r="AF307" s="73" t="str">
        <f t="shared" si="27"/>
        <v>NO</v>
      </c>
      <c r="AG307" s="73" t="str">
        <f t="shared" si="28"/>
        <v>NO</v>
      </c>
      <c r="AH307" s="75" t="str">
        <f t="shared" si="29"/>
        <v>NO</v>
      </c>
      <c r="AI307" s="75" t="str">
        <f t="shared" si="30"/>
        <v>NO</v>
      </c>
      <c r="AJ307" s="75" t="str">
        <f t="shared" si="31"/>
        <v>NO</v>
      </c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  <c r="CB307" s="67"/>
      <c r="CC307" s="67"/>
      <c r="CD307" s="67"/>
      <c r="CE307" s="67"/>
      <c r="CF307" s="67"/>
      <c r="CG307" s="67"/>
      <c r="CH307" s="67"/>
      <c r="CI307" s="67"/>
      <c r="CJ307" s="67"/>
      <c r="CK307" s="67"/>
      <c r="CL307" s="67"/>
      <c r="CM307" s="67"/>
      <c r="CN307" s="67"/>
      <c r="CO307" s="67"/>
      <c r="CP307" s="67"/>
      <c r="CQ307" s="67"/>
      <c r="CR307" s="67"/>
      <c r="CS307" s="67"/>
      <c r="CT307" s="67"/>
      <c r="CU307" s="67"/>
      <c r="CV307" s="67"/>
      <c r="CW307" s="67"/>
      <c r="CX307" s="67"/>
      <c r="CY307" s="67"/>
      <c r="CZ307" s="67"/>
      <c r="DA307" s="67"/>
      <c r="DB307" s="67"/>
      <c r="DC307" s="67"/>
      <c r="DD307" s="67"/>
      <c r="DE307" s="67"/>
      <c r="DF307" s="67"/>
      <c r="DG307" s="67"/>
      <c r="DH307" s="67"/>
      <c r="DI307" s="67"/>
      <c r="DJ307" s="67"/>
      <c r="DK307" s="67"/>
      <c r="DL307" s="67"/>
      <c r="DM307" s="67"/>
      <c r="DN307" s="67"/>
      <c r="DO307" s="67"/>
      <c r="DP307" s="67"/>
      <c r="DQ307" s="67"/>
      <c r="DR307" s="67"/>
      <c r="DS307" s="67"/>
      <c r="DT307" s="67"/>
      <c r="DU307" s="67"/>
      <c r="DV307" s="67"/>
      <c r="DW307" s="67"/>
      <c r="DX307" s="67"/>
      <c r="DY307" s="67"/>
      <c r="DZ307" s="67"/>
      <c r="EA307" s="67"/>
      <c r="EB307" s="67"/>
      <c r="EC307" s="67"/>
      <c r="ED307" s="67"/>
      <c r="EE307" s="67"/>
      <c r="EF307" s="67"/>
      <c r="EG307" s="67"/>
      <c r="EH307" s="67"/>
      <c r="EI307" s="67"/>
      <c r="EJ307" s="67"/>
      <c r="EK307" s="67"/>
      <c r="EL307" s="67"/>
      <c r="EM307" s="67"/>
      <c r="EN307" s="67"/>
      <c r="EO307" s="67"/>
      <c r="EP307" s="67"/>
      <c r="EQ307" s="67"/>
      <c r="ER307" s="67"/>
      <c r="ES307" s="67"/>
    </row>
    <row r="308" spans="1:149" s="67" customFormat="1" ht="24.95" customHeight="1">
      <c r="A308" s="50"/>
      <c r="B308" s="51"/>
      <c r="C308" s="52"/>
      <c r="D308" s="74"/>
      <c r="E308" s="52"/>
      <c r="F308" s="53"/>
      <c r="G308" s="53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77"/>
      <c r="W308" s="101"/>
      <c r="X308" s="55"/>
      <c r="Y308" s="55"/>
      <c r="Z308" s="55"/>
      <c r="AA308" s="55"/>
      <c r="AB308" s="55"/>
      <c r="AC308" s="55"/>
      <c r="AD308" s="57"/>
      <c r="AE308" s="73" t="str">
        <f t="shared" si="26"/>
        <v>NO</v>
      </c>
      <c r="AF308" s="73" t="str">
        <f t="shared" si="27"/>
        <v>NO</v>
      </c>
      <c r="AG308" s="73" t="str">
        <f t="shared" si="28"/>
        <v>NO</v>
      </c>
      <c r="AH308" s="75" t="str">
        <f t="shared" si="29"/>
        <v>NO</v>
      </c>
      <c r="AI308" s="75" t="str">
        <f t="shared" si="30"/>
        <v>NO</v>
      </c>
      <c r="AJ308" s="75" t="str">
        <f t="shared" si="31"/>
        <v>NO</v>
      </c>
    </row>
    <row r="309" spans="1:149" s="67" customFormat="1" ht="24.95" customHeight="1">
      <c r="A309" s="50"/>
      <c r="B309" s="51"/>
      <c r="C309" s="52"/>
      <c r="D309" s="74"/>
      <c r="E309" s="52"/>
      <c r="F309" s="53"/>
      <c r="G309" s="53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77"/>
      <c r="W309" s="101"/>
      <c r="X309" s="55"/>
      <c r="Y309" s="55"/>
      <c r="Z309" s="55"/>
      <c r="AA309" s="55"/>
      <c r="AB309" s="55"/>
      <c r="AC309" s="55"/>
      <c r="AD309" s="57"/>
      <c r="AE309" s="73" t="str">
        <f t="shared" si="26"/>
        <v>NO</v>
      </c>
      <c r="AF309" s="73" t="str">
        <f t="shared" si="27"/>
        <v>NO</v>
      </c>
      <c r="AG309" s="73" t="str">
        <f t="shared" si="28"/>
        <v>NO</v>
      </c>
      <c r="AH309" s="75" t="str">
        <f t="shared" si="29"/>
        <v>NO</v>
      </c>
      <c r="AI309" s="75" t="str">
        <f t="shared" si="30"/>
        <v>NO</v>
      </c>
      <c r="AJ309" s="75" t="str">
        <f t="shared" si="31"/>
        <v>NO</v>
      </c>
    </row>
    <row r="310" spans="1:149" s="68" customFormat="1" ht="24.95" customHeight="1">
      <c r="A310" s="50"/>
      <c r="B310" s="51"/>
      <c r="C310" s="52"/>
      <c r="D310" s="74"/>
      <c r="E310" s="52"/>
      <c r="F310" s="53"/>
      <c r="G310" s="53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77"/>
      <c r="W310" s="101"/>
      <c r="X310" s="55"/>
      <c r="Y310" s="55"/>
      <c r="Z310" s="55"/>
      <c r="AA310" s="55"/>
      <c r="AB310" s="55"/>
      <c r="AC310" s="55"/>
      <c r="AD310" s="57"/>
      <c r="AE310" s="73" t="str">
        <f t="shared" si="26"/>
        <v>NO</v>
      </c>
      <c r="AF310" s="73" t="str">
        <f t="shared" si="27"/>
        <v>NO</v>
      </c>
      <c r="AG310" s="73" t="str">
        <f t="shared" si="28"/>
        <v>NO</v>
      </c>
      <c r="AH310" s="75" t="str">
        <f t="shared" si="29"/>
        <v>NO</v>
      </c>
      <c r="AI310" s="75" t="str">
        <f t="shared" si="30"/>
        <v>NO</v>
      </c>
      <c r="AJ310" s="75" t="str">
        <f t="shared" si="31"/>
        <v>NO</v>
      </c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  <c r="CB310" s="67"/>
      <c r="CC310" s="67"/>
      <c r="CD310" s="67"/>
      <c r="CE310" s="67"/>
      <c r="CF310" s="67"/>
      <c r="CG310" s="67"/>
      <c r="CH310" s="67"/>
      <c r="CI310" s="67"/>
      <c r="CJ310" s="67"/>
      <c r="CK310" s="67"/>
      <c r="CL310" s="67"/>
      <c r="CM310" s="67"/>
      <c r="CN310" s="67"/>
      <c r="CO310" s="67"/>
      <c r="CP310" s="67"/>
      <c r="CQ310" s="67"/>
      <c r="CR310" s="67"/>
      <c r="CS310" s="67"/>
      <c r="CT310" s="67"/>
      <c r="CU310" s="67"/>
      <c r="CV310" s="67"/>
      <c r="CW310" s="67"/>
      <c r="CX310" s="67"/>
      <c r="CY310" s="67"/>
      <c r="CZ310" s="67"/>
      <c r="DA310" s="67"/>
      <c r="DB310" s="67"/>
      <c r="DC310" s="67"/>
      <c r="DD310" s="67"/>
      <c r="DE310" s="67"/>
      <c r="DF310" s="67"/>
      <c r="DG310" s="67"/>
      <c r="DH310" s="67"/>
      <c r="DI310" s="67"/>
      <c r="DJ310" s="67"/>
      <c r="DK310" s="67"/>
      <c r="DL310" s="67"/>
      <c r="DM310" s="67"/>
      <c r="DN310" s="67"/>
      <c r="DO310" s="67"/>
      <c r="DP310" s="67"/>
      <c r="DQ310" s="67"/>
      <c r="DR310" s="67"/>
      <c r="DS310" s="67"/>
      <c r="DT310" s="67"/>
      <c r="DU310" s="67"/>
      <c r="DV310" s="67"/>
      <c r="DW310" s="67"/>
      <c r="DX310" s="67"/>
      <c r="DY310" s="67"/>
      <c r="DZ310" s="67"/>
      <c r="EA310" s="67"/>
      <c r="EB310" s="67"/>
      <c r="EC310" s="67"/>
      <c r="ED310" s="67"/>
      <c r="EE310" s="67"/>
      <c r="EF310" s="67"/>
      <c r="EG310" s="67"/>
      <c r="EH310" s="67"/>
      <c r="EI310" s="67"/>
      <c r="EJ310" s="67"/>
      <c r="EK310" s="67"/>
      <c r="EL310" s="67"/>
      <c r="EM310" s="67"/>
      <c r="EN310" s="67"/>
      <c r="EO310" s="67"/>
      <c r="EP310" s="67"/>
      <c r="EQ310" s="67"/>
      <c r="ER310" s="67"/>
      <c r="ES310" s="67"/>
    </row>
    <row r="311" spans="1:149" s="68" customFormat="1" ht="24.95" customHeight="1">
      <c r="A311" s="50"/>
      <c r="B311" s="51"/>
      <c r="C311" s="52"/>
      <c r="D311" s="74"/>
      <c r="E311" s="52"/>
      <c r="F311" s="53"/>
      <c r="G311" s="53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77"/>
      <c r="W311" s="101"/>
      <c r="X311" s="55"/>
      <c r="Y311" s="55"/>
      <c r="Z311" s="55"/>
      <c r="AA311" s="55"/>
      <c r="AB311" s="55"/>
      <c r="AC311" s="55"/>
      <c r="AD311" s="57"/>
      <c r="AE311" s="73" t="str">
        <f t="shared" si="26"/>
        <v>NO</v>
      </c>
      <c r="AF311" s="73" t="str">
        <f t="shared" si="27"/>
        <v>NO</v>
      </c>
      <c r="AG311" s="73" t="str">
        <f t="shared" si="28"/>
        <v>NO</v>
      </c>
      <c r="AH311" s="75" t="str">
        <f t="shared" si="29"/>
        <v>NO</v>
      </c>
      <c r="AI311" s="75" t="str">
        <f t="shared" si="30"/>
        <v>NO</v>
      </c>
      <c r="AJ311" s="75" t="str">
        <f t="shared" si="31"/>
        <v>NO</v>
      </c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  <c r="CB311" s="67"/>
      <c r="CC311" s="67"/>
      <c r="CD311" s="67"/>
      <c r="CE311" s="67"/>
      <c r="CF311" s="67"/>
      <c r="CG311" s="67"/>
      <c r="CH311" s="67"/>
      <c r="CI311" s="67"/>
      <c r="CJ311" s="67"/>
      <c r="CK311" s="67"/>
      <c r="CL311" s="67"/>
      <c r="CM311" s="67"/>
      <c r="CN311" s="67"/>
      <c r="CO311" s="67"/>
      <c r="CP311" s="67"/>
      <c r="CQ311" s="67"/>
      <c r="CR311" s="67"/>
      <c r="CS311" s="67"/>
      <c r="CT311" s="67"/>
      <c r="CU311" s="67"/>
      <c r="CV311" s="67"/>
      <c r="CW311" s="67"/>
      <c r="CX311" s="67"/>
      <c r="CY311" s="67"/>
      <c r="CZ311" s="67"/>
      <c r="DA311" s="67"/>
      <c r="DB311" s="67"/>
      <c r="DC311" s="67"/>
      <c r="DD311" s="67"/>
      <c r="DE311" s="67"/>
      <c r="DF311" s="67"/>
      <c r="DG311" s="67"/>
      <c r="DH311" s="67"/>
      <c r="DI311" s="67"/>
      <c r="DJ311" s="67"/>
      <c r="DK311" s="67"/>
      <c r="DL311" s="67"/>
      <c r="DM311" s="67"/>
      <c r="DN311" s="67"/>
      <c r="DO311" s="67"/>
      <c r="DP311" s="67"/>
      <c r="DQ311" s="67"/>
      <c r="DR311" s="67"/>
      <c r="DS311" s="67"/>
      <c r="DT311" s="67"/>
      <c r="DU311" s="67"/>
      <c r="DV311" s="67"/>
      <c r="DW311" s="67"/>
      <c r="DX311" s="67"/>
      <c r="DY311" s="67"/>
      <c r="DZ311" s="67"/>
      <c r="EA311" s="67"/>
      <c r="EB311" s="67"/>
      <c r="EC311" s="67"/>
      <c r="ED311" s="67"/>
      <c r="EE311" s="67"/>
      <c r="EF311" s="67"/>
      <c r="EG311" s="67"/>
      <c r="EH311" s="67"/>
      <c r="EI311" s="67"/>
      <c r="EJ311" s="67"/>
      <c r="EK311" s="67"/>
      <c r="EL311" s="67"/>
      <c r="EM311" s="67"/>
      <c r="EN311" s="67"/>
      <c r="EO311" s="67"/>
      <c r="EP311" s="67"/>
      <c r="EQ311" s="67"/>
      <c r="ER311" s="67"/>
      <c r="ES311" s="67"/>
    </row>
    <row r="312" spans="1:149" s="68" customFormat="1" ht="24.95" customHeight="1">
      <c r="A312" s="50"/>
      <c r="B312" s="51"/>
      <c r="C312" s="52"/>
      <c r="D312" s="74"/>
      <c r="E312" s="52"/>
      <c r="F312" s="53"/>
      <c r="G312" s="53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77"/>
      <c r="W312" s="101"/>
      <c r="X312" s="55"/>
      <c r="Y312" s="55"/>
      <c r="Z312" s="55"/>
      <c r="AA312" s="55"/>
      <c r="AB312" s="55"/>
      <c r="AC312" s="55"/>
      <c r="AD312" s="57"/>
      <c r="AE312" s="73" t="str">
        <f t="shared" si="26"/>
        <v>NO</v>
      </c>
      <c r="AF312" s="73" t="str">
        <f t="shared" si="27"/>
        <v>NO</v>
      </c>
      <c r="AG312" s="73" t="str">
        <f t="shared" si="28"/>
        <v>NO</v>
      </c>
      <c r="AH312" s="75" t="str">
        <f t="shared" si="29"/>
        <v>NO</v>
      </c>
      <c r="AI312" s="75" t="str">
        <f t="shared" si="30"/>
        <v>NO</v>
      </c>
      <c r="AJ312" s="75" t="str">
        <f t="shared" si="31"/>
        <v>NO</v>
      </c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  <c r="CB312" s="67"/>
      <c r="CC312" s="67"/>
      <c r="CD312" s="67"/>
      <c r="CE312" s="67"/>
      <c r="CF312" s="67"/>
      <c r="CG312" s="67"/>
      <c r="CH312" s="67"/>
      <c r="CI312" s="67"/>
      <c r="CJ312" s="67"/>
      <c r="CK312" s="67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  <c r="DS312" s="67"/>
      <c r="DT312" s="67"/>
      <c r="DU312" s="67"/>
      <c r="DV312" s="67"/>
      <c r="DW312" s="67"/>
      <c r="DX312" s="67"/>
      <c r="DY312" s="67"/>
      <c r="DZ312" s="67"/>
      <c r="EA312" s="67"/>
      <c r="EB312" s="67"/>
      <c r="EC312" s="67"/>
      <c r="ED312" s="67"/>
      <c r="EE312" s="67"/>
      <c r="EF312" s="67"/>
      <c r="EG312" s="67"/>
      <c r="EH312" s="67"/>
      <c r="EI312" s="67"/>
      <c r="EJ312" s="67"/>
      <c r="EK312" s="67"/>
      <c r="EL312" s="67"/>
      <c r="EM312" s="67"/>
      <c r="EN312" s="67"/>
      <c r="EO312" s="67"/>
      <c r="EP312" s="67"/>
      <c r="EQ312" s="67"/>
      <c r="ER312" s="67"/>
      <c r="ES312" s="67"/>
    </row>
    <row r="313" spans="1:149" s="68" customFormat="1" ht="24.95" customHeight="1">
      <c r="A313" s="50"/>
      <c r="B313" s="51"/>
      <c r="C313" s="52"/>
      <c r="D313" s="74"/>
      <c r="E313" s="52"/>
      <c r="F313" s="53"/>
      <c r="G313" s="53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77"/>
      <c r="W313" s="101"/>
      <c r="X313" s="55"/>
      <c r="Y313" s="55"/>
      <c r="Z313" s="55"/>
      <c r="AA313" s="55"/>
      <c r="AB313" s="55"/>
      <c r="AC313" s="55"/>
      <c r="AD313" s="57"/>
      <c r="AE313" s="73" t="str">
        <f t="shared" si="26"/>
        <v>NO</v>
      </c>
      <c r="AF313" s="73" t="str">
        <f t="shared" si="27"/>
        <v>NO</v>
      </c>
      <c r="AG313" s="73" t="str">
        <f t="shared" si="28"/>
        <v>NO</v>
      </c>
      <c r="AH313" s="75" t="str">
        <f t="shared" si="29"/>
        <v>NO</v>
      </c>
      <c r="AI313" s="75" t="str">
        <f t="shared" si="30"/>
        <v>NO</v>
      </c>
      <c r="AJ313" s="75" t="str">
        <f t="shared" si="31"/>
        <v>NO</v>
      </c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  <c r="CB313" s="67"/>
      <c r="CC313" s="67"/>
      <c r="CD313" s="67"/>
      <c r="CE313" s="67"/>
      <c r="CF313" s="67"/>
      <c r="CG313" s="67"/>
      <c r="CH313" s="67"/>
      <c r="CI313" s="67"/>
      <c r="CJ313" s="67"/>
      <c r="CK313" s="67"/>
      <c r="CL313" s="67"/>
      <c r="CM313" s="67"/>
      <c r="CN313" s="67"/>
      <c r="CO313" s="67"/>
      <c r="CP313" s="67"/>
      <c r="CQ313" s="67"/>
      <c r="CR313" s="67"/>
      <c r="CS313" s="67"/>
      <c r="CT313" s="67"/>
      <c r="CU313" s="67"/>
      <c r="CV313" s="67"/>
      <c r="CW313" s="67"/>
      <c r="CX313" s="67"/>
      <c r="CY313" s="67"/>
      <c r="CZ313" s="67"/>
      <c r="DA313" s="67"/>
      <c r="DB313" s="67"/>
      <c r="DC313" s="67"/>
      <c r="DD313" s="67"/>
      <c r="DE313" s="67"/>
      <c r="DF313" s="67"/>
      <c r="DG313" s="67"/>
      <c r="DH313" s="67"/>
      <c r="DI313" s="67"/>
      <c r="DJ313" s="67"/>
      <c r="DK313" s="67"/>
      <c r="DL313" s="67"/>
      <c r="DM313" s="67"/>
      <c r="DN313" s="67"/>
      <c r="DO313" s="67"/>
      <c r="DP313" s="67"/>
      <c r="DQ313" s="67"/>
      <c r="DR313" s="67"/>
      <c r="DS313" s="67"/>
      <c r="DT313" s="67"/>
      <c r="DU313" s="67"/>
      <c r="DV313" s="67"/>
      <c r="DW313" s="67"/>
      <c r="DX313" s="67"/>
      <c r="DY313" s="67"/>
      <c r="DZ313" s="67"/>
      <c r="EA313" s="67"/>
      <c r="EB313" s="67"/>
      <c r="EC313" s="67"/>
      <c r="ED313" s="67"/>
      <c r="EE313" s="67"/>
      <c r="EF313" s="67"/>
      <c r="EG313" s="67"/>
      <c r="EH313" s="67"/>
      <c r="EI313" s="67"/>
      <c r="EJ313" s="67"/>
      <c r="EK313" s="67"/>
      <c r="EL313" s="67"/>
      <c r="EM313" s="67"/>
      <c r="EN313" s="67"/>
      <c r="EO313" s="67"/>
      <c r="EP313" s="67"/>
      <c r="EQ313" s="67"/>
      <c r="ER313" s="67"/>
      <c r="ES313" s="67"/>
    </row>
    <row r="314" spans="1:149" s="67" customFormat="1" ht="24.95" customHeight="1">
      <c r="A314" s="50"/>
      <c r="B314" s="51"/>
      <c r="C314" s="52"/>
      <c r="D314" s="74"/>
      <c r="E314" s="52"/>
      <c r="F314" s="53"/>
      <c r="G314" s="53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77"/>
      <c r="W314" s="101"/>
      <c r="X314" s="55"/>
      <c r="Y314" s="55"/>
      <c r="Z314" s="55"/>
      <c r="AA314" s="55"/>
      <c r="AB314" s="55"/>
      <c r="AC314" s="55"/>
      <c r="AD314" s="57"/>
      <c r="AE314" s="73" t="str">
        <f t="shared" si="26"/>
        <v>NO</v>
      </c>
      <c r="AF314" s="73" t="str">
        <f t="shared" si="27"/>
        <v>NO</v>
      </c>
      <c r="AG314" s="73" t="str">
        <f t="shared" si="28"/>
        <v>NO</v>
      </c>
      <c r="AH314" s="75" t="str">
        <f t="shared" si="29"/>
        <v>NO</v>
      </c>
      <c r="AI314" s="75" t="str">
        <f t="shared" si="30"/>
        <v>NO</v>
      </c>
      <c r="AJ314" s="75" t="str">
        <f t="shared" si="31"/>
        <v>NO</v>
      </c>
    </row>
    <row r="315" spans="1:149" s="67" customFormat="1" ht="24.95" customHeight="1">
      <c r="A315" s="50"/>
      <c r="B315" s="51"/>
      <c r="C315" s="52"/>
      <c r="D315" s="74"/>
      <c r="E315" s="52"/>
      <c r="F315" s="53"/>
      <c r="G315" s="53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77"/>
      <c r="W315" s="101"/>
      <c r="X315" s="55"/>
      <c r="Y315" s="55"/>
      <c r="Z315" s="55"/>
      <c r="AA315" s="55"/>
      <c r="AB315" s="55"/>
      <c r="AC315" s="55"/>
      <c r="AD315" s="57"/>
      <c r="AE315" s="73" t="str">
        <f t="shared" si="26"/>
        <v>NO</v>
      </c>
      <c r="AF315" s="73" t="str">
        <f t="shared" si="27"/>
        <v>NO</v>
      </c>
      <c r="AG315" s="73" t="str">
        <f t="shared" si="28"/>
        <v>NO</v>
      </c>
      <c r="AH315" s="75" t="str">
        <f t="shared" si="29"/>
        <v>NO</v>
      </c>
      <c r="AI315" s="75" t="str">
        <f t="shared" si="30"/>
        <v>NO</v>
      </c>
      <c r="AJ315" s="75" t="str">
        <f t="shared" si="31"/>
        <v>NO</v>
      </c>
    </row>
    <row r="316" spans="1:149" s="67" customFormat="1" ht="24.95" customHeight="1">
      <c r="A316" s="50"/>
      <c r="B316" s="51"/>
      <c r="C316" s="52"/>
      <c r="D316" s="74"/>
      <c r="E316" s="52"/>
      <c r="F316" s="53"/>
      <c r="G316" s="53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77"/>
      <c r="W316" s="101"/>
      <c r="X316" s="55"/>
      <c r="Y316" s="55"/>
      <c r="Z316" s="55"/>
      <c r="AA316" s="55"/>
      <c r="AB316" s="55"/>
      <c r="AC316" s="55"/>
      <c r="AD316" s="57"/>
      <c r="AE316" s="73" t="str">
        <f t="shared" si="26"/>
        <v>NO</v>
      </c>
      <c r="AF316" s="73" t="str">
        <f t="shared" si="27"/>
        <v>NO</v>
      </c>
      <c r="AG316" s="73" t="str">
        <f t="shared" si="28"/>
        <v>NO</v>
      </c>
      <c r="AH316" s="75" t="str">
        <f t="shared" si="29"/>
        <v>NO</v>
      </c>
      <c r="AI316" s="75" t="str">
        <f t="shared" si="30"/>
        <v>NO</v>
      </c>
      <c r="AJ316" s="75" t="str">
        <f t="shared" si="31"/>
        <v>NO</v>
      </c>
    </row>
    <row r="317" spans="1:149" s="67" customFormat="1" ht="24.95" customHeight="1">
      <c r="A317" s="50"/>
      <c r="B317" s="51"/>
      <c r="C317" s="52"/>
      <c r="D317" s="74"/>
      <c r="E317" s="52"/>
      <c r="F317" s="53"/>
      <c r="G317" s="53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77"/>
      <c r="W317" s="101"/>
      <c r="X317" s="55"/>
      <c r="Y317" s="55"/>
      <c r="Z317" s="55"/>
      <c r="AA317" s="55"/>
      <c r="AB317" s="55"/>
      <c r="AC317" s="55"/>
      <c r="AD317" s="57"/>
      <c r="AE317" s="73" t="str">
        <f t="shared" si="26"/>
        <v>NO</v>
      </c>
      <c r="AF317" s="73" t="str">
        <f t="shared" si="27"/>
        <v>NO</v>
      </c>
      <c r="AG317" s="73" t="str">
        <f t="shared" si="28"/>
        <v>NO</v>
      </c>
      <c r="AH317" s="75" t="str">
        <f t="shared" si="29"/>
        <v>NO</v>
      </c>
      <c r="AI317" s="75" t="str">
        <f t="shared" si="30"/>
        <v>NO</v>
      </c>
      <c r="AJ317" s="75" t="str">
        <f t="shared" si="31"/>
        <v>NO</v>
      </c>
    </row>
    <row r="318" spans="1:149" s="67" customFormat="1" ht="24.95" customHeight="1">
      <c r="A318" s="50"/>
      <c r="B318" s="51"/>
      <c r="C318" s="52"/>
      <c r="D318" s="74"/>
      <c r="E318" s="52"/>
      <c r="F318" s="53"/>
      <c r="G318" s="53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77"/>
      <c r="W318" s="101"/>
      <c r="X318" s="55"/>
      <c r="Y318" s="55"/>
      <c r="Z318" s="55"/>
      <c r="AA318" s="55"/>
      <c r="AB318" s="55"/>
      <c r="AC318" s="55"/>
      <c r="AD318" s="57"/>
      <c r="AE318" s="73" t="str">
        <f t="shared" si="26"/>
        <v>NO</v>
      </c>
      <c r="AF318" s="73" t="str">
        <f t="shared" si="27"/>
        <v>NO</v>
      </c>
      <c r="AG318" s="73" t="str">
        <f t="shared" si="28"/>
        <v>NO</v>
      </c>
      <c r="AH318" s="75" t="str">
        <f t="shared" si="29"/>
        <v>NO</v>
      </c>
      <c r="AI318" s="75" t="str">
        <f t="shared" si="30"/>
        <v>NO</v>
      </c>
      <c r="AJ318" s="75" t="str">
        <f t="shared" si="31"/>
        <v>NO</v>
      </c>
    </row>
    <row r="319" spans="1:149" s="68" customFormat="1" ht="24.95" customHeight="1">
      <c r="A319" s="50"/>
      <c r="B319" s="51"/>
      <c r="C319" s="52"/>
      <c r="D319" s="74"/>
      <c r="E319" s="52"/>
      <c r="F319" s="53"/>
      <c r="G319" s="53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77"/>
      <c r="W319" s="101"/>
      <c r="X319" s="55"/>
      <c r="Y319" s="55"/>
      <c r="Z319" s="55"/>
      <c r="AA319" s="55"/>
      <c r="AB319" s="55"/>
      <c r="AC319" s="55"/>
      <c r="AD319" s="57"/>
      <c r="AE319" s="73" t="str">
        <f t="shared" si="26"/>
        <v>NO</v>
      </c>
      <c r="AF319" s="73" t="str">
        <f t="shared" si="27"/>
        <v>NO</v>
      </c>
      <c r="AG319" s="73" t="str">
        <f t="shared" si="28"/>
        <v>NO</v>
      </c>
      <c r="AH319" s="75" t="str">
        <f t="shared" si="29"/>
        <v>NO</v>
      </c>
      <c r="AI319" s="75" t="str">
        <f t="shared" si="30"/>
        <v>NO</v>
      </c>
      <c r="AJ319" s="75" t="str">
        <f t="shared" si="31"/>
        <v>NO</v>
      </c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  <c r="CB319" s="67"/>
      <c r="CC319" s="67"/>
      <c r="CD319" s="67"/>
      <c r="CE319" s="67"/>
      <c r="CF319" s="67"/>
      <c r="CG319" s="67"/>
      <c r="CH319" s="67"/>
      <c r="CI319" s="67"/>
      <c r="CJ319" s="67"/>
      <c r="CK319" s="67"/>
      <c r="CL319" s="67"/>
      <c r="CM319" s="67"/>
      <c r="CN319" s="67"/>
      <c r="CO319" s="67"/>
      <c r="CP319" s="67"/>
      <c r="CQ319" s="67"/>
      <c r="CR319" s="67"/>
      <c r="CS319" s="67"/>
      <c r="CT319" s="67"/>
      <c r="CU319" s="67"/>
      <c r="CV319" s="67"/>
      <c r="CW319" s="67"/>
      <c r="CX319" s="67"/>
      <c r="CY319" s="67"/>
      <c r="CZ319" s="67"/>
      <c r="DA319" s="67"/>
      <c r="DB319" s="67"/>
      <c r="DC319" s="67"/>
      <c r="DD319" s="67"/>
      <c r="DE319" s="67"/>
      <c r="DF319" s="67"/>
      <c r="DG319" s="67"/>
      <c r="DH319" s="67"/>
      <c r="DI319" s="67"/>
      <c r="DJ319" s="67"/>
      <c r="DK319" s="67"/>
      <c r="DL319" s="67"/>
      <c r="DM319" s="67"/>
      <c r="DN319" s="67"/>
      <c r="DO319" s="67"/>
      <c r="DP319" s="67"/>
      <c r="DQ319" s="67"/>
      <c r="DR319" s="67"/>
      <c r="DS319" s="67"/>
      <c r="DT319" s="67"/>
      <c r="DU319" s="67"/>
      <c r="DV319" s="67"/>
      <c r="DW319" s="67"/>
      <c r="DX319" s="67"/>
      <c r="DY319" s="67"/>
      <c r="DZ319" s="67"/>
      <c r="EA319" s="67"/>
      <c r="EB319" s="67"/>
      <c r="EC319" s="67"/>
      <c r="ED319" s="67"/>
      <c r="EE319" s="67"/>
      <c r="EF319" s="67"/>
      <c r="EG319" s="67"/>
      <c r="EH319" s="67"/>
      <c r="EI319" s="67"/>
      <c r="EJ319" s="67"/>
      <c r="EK319" s="67"/>
      <c r="EL319" s="67"/>
      <c r="EM319" s="67"/>
      <c r="EN319" s="67"/>
      <c r="EO319" s="67"/>
      <c r="EP319" s="67"/>
      <c r="EQ319" s="67"/>
      <c r="ER319" s="67"/>
      <c r="ES319" s="67"/>
    </row>
    <row r="320" spans="1:149" s="68" customFormat="1" ht="24.95" customHeight="1">
      <c r="A320" s="50"/>
      <c r="B320" s="51"/>
      <c r="C320" s="52"/>
      <c r="D320" s="74"/>
      <c r="E320" s="52"/>
      <c r="F320" s="53"/>
      <c r="G320" s="53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77"/>
      <c r="W320" s="101"/>
      <c r="X320" s="55"/>
      <c r="Y320" s="55"/>
      <c r="Z320" s="55"/>
      <c r="AA320" s="55"/>
      <c r="AB320" s="55"/>
      <c r="AC320" s="55"/>
      <c r="AD320" s="57"/>
      <c r="AE320" s="73" t="str">
        <f t="shared" si="26"/>
        <v>NO</v>
      </c>
      <c r="AF320" s="73" t="str">
        <f t="shared" si="27"/>
        <v>NO</v>
      </c>
      <c r="AG320" s="73" t="str">
        <f t="shared" si="28"/>
        <v>NO</v>
      </c>
      <c r="AH320" s="75" t="str">
        <f t="shared" si="29"/>
        <v>NO</v>
      </c>
      <c r="AI320" s="75" t="str">
        <f t="shared" si="30"/>
        <v>NO</v>
      </c>
      <c r="AJ320" s="75" t="str">
        <f t="shared" si="31"/>
        <v>NO</v>
      </c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  <c r="CB320" s="67"/>
      <c r="CC320" s="67"/>
      <c r="CD320" s="67"/>
      <c r="CE320" s="67"/>
      <c r="CF320" s="67"/>
      <c r="CG320" s="67"/>
      <c r="CH320" s="67"/>
      <c r="CI320" s="67"/>
      <c r="CJ320" s="67"/>
      <c r="CK320" s="67"/>
      <c r="CL320" s="67"/>
      <c r="CM320" s="67"/>
      <c r="CN320" s="67"/>
      <c r="CO320" s="67"/>
      <c r="CP320" s="67"/>
      <c r="CQ320" s="67"/>
      <c r="CR320" s="67"/>
      <c r="CS320" s="67"/>
      <c r="CT320" s="67"/>
      <c r="CU320" s="67"/>
      <c r="CV320" s="67"/>
      <c r="CW320" s="67"/>
      <c r="CX320" s="67"/>
      <c r="CY320" s="67"/>
      <c r="CZ320" s="67"/>
      <c r="DA320" s="67"/>
      <c r="DB320" s="67"/>
      <c r="DC320" s="67"/>
      <c r="DD320" s="67"/>
      <c r="DE320" s="67"/>
      <c r="DF320" s="67"/>
      <c r="DG320" s="67"/>
      <c r="DH320" s="67"/>
      <c r="DI320" s="67"/>
      <c r="DJ320" s="67"/>
      <c r="DK320" s="67"/>
      <c r="DL320" s="67"/>
      <c r="DM320" s="67"/>
      <c r="DN320" s="67"/>
      <c r="DO320" s="67"/>
      <c r="DP320" s="67"/>
      <c r="DQ320" s="67"/>
      <c r="DR320" s="67"/>
      <c r="DS320" s="67"/>
      <c r="DT320" s="67"/>
      <c r="DU320" s="67"/>
      <c r="DV320" s="67"/>
      <c r="DW320" s="67"/>
      <c r="DX320" s="67"/>
      <c r="DY320" s="67"/>
      <c r="DZ320" s="67"/>
      <c r="EA320" s="67"/>
      <c r="EB320" s="67"/>
      <c r="EC320" s="67"/>
      <c r="ED320" s="67"/>
      <c r="EE320" s="67"/>
      <c r="EF320" s="67"/>
      <c r="EG320" s="67"/>
      <c r="EH320" s="67"/>
      <c r="EI320" s="67"/>
      <c r="EJ320" s="67"/>
      <c r="EK320" s="67"/>
      <c r="EL320" s="67"/>
      <c r="EM320" s="67"/>
      <c r="EN320" s="67"/>
      <c r="EO320" s="67"/>
      <c r="EP320" s="67"/>
      <c r="EQ320" s="67"/>
      <c r="ER320" s="67"/>
      <c r="ES320" s="67"/>
    </row>
    <row r="321" spans="1:149" s="68" customFormat="1" ht="24.95" customHeight="1">
      <c r="A321" s="50"/>
      <c r="B321" s="51"/>
      <c r="C321" s="52"/>
      <c r="D321" s="74"/>
      <c r="E321" s="52"/>
      <c r="F321" s="53"/>
      <c r="G321" s="53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77"/>
      <c r="W321" s="101"/>
      <c r="X321" s="55"/>
      <c r="Y321" s="55"/>
      <c r="Z321" s="55"/>
      <c r="AA321" s="55"/>
      <c r="AB321" s="55"/>
      <c r="AC321" s="55"/>
      <c r="AD321" s="57"/>
      <c r="AE321" s="73" t="str">
        <f t="shared" si="26"/>
        <v>NO</v>
      </c>
      <c r="AF321" s="73" t="str">
        <f t="shared" si="27"/>
        <v>NO</v>
      </c>
      <c r="AG321" s="73" t="str">
        <f t="shared" si="28"/>
        <v>NO</v>
      </c>
      <c r="AH321" s="75" t="str">
        <f t="shared" si="29"/>
        <v>NO</v>
      </c>
      <c r="AI321" s="75" t="str">
        <f t="shared" si="30"/>
        <v>NO</v>
      </c>
      <c r="AJ321" s="75" t="str">
        <f t="shared" si="31"/>
        <v>NO</v>
      </c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  <c r="CB321" s="67"/>
      <c r="CC321" s="67"/>
      <c r="CD321" s="67"/>
      <c r="CE321" s="67"/>
      <c r="CF321" s="67"/>
      <c r="CG321" s="67"/>
      <c r="CH321" s="67"/>
      <c r="CI321" s="67"/>
      <c r="CJ321" s="67"/>
      <c r="CK321" s="67"/>
      <c r="CL321" s="67"/>
      <c r="CM321" s="67"/>
      <c r="CN321" s="67"/>
      <c r="CO321" s="67"/>
      <c r="CP321" s="67"/>
      <c r="CQ321" s="67"/>
      <c r="CR321" s="67"/>
      <c r="CS321" s="67"/>
      <c r="CT321" s="67"/>
      <c r="CU321" s="67"/>
      <c r="CV321" s="67"/>
      <c r="CW321" s="67"/>
      <c r="CX321" s="67"/>
      <c r="CY321" s="67"/>
      <c r="CZ321" s="67"/>
      <c r="DA321" s="67"/>
      <c r="DB321" s="67"/>
      <c r="DC321" s="67"/>
      <c r="DD321" s="67"/>
      <c r="DE321" s="67"/>
      <c r="DF321" s="67"/>
      <c r="DG321" s="67"/>
      <c r="DH321" s="67"/>
      <c r="DI321" s="67"/>
      <c r="DJ321" s="67"/>
      <c r="DK321" s="67"/>
      <c r="DL321" s="67"/>
      <c r="DM321" s="67"/>
      <c r="DN321" s="67"/>
      <c r="DO321" s="67"/>
      <c r="DP321" s="67"/>
      <c r="DQ321" s="67"/>
      <c r="DR321" s="67"/>
      <c r="DS321" s="67"/>
      <c r="DT321" s="67"/>
      <c r="DU321" s="67"/>
      <c r="DV321" s="67"/>
      <c r="DW321" s="67"/>
      <c r="DX321" s="67"/>
      <c r="DY321" s="67"/>
      <c r="DZ321" s="67"/>
      <c r="EA321" s="67"/>
      <c r="EB321" s="67"/>
      <c r="EC321" s="67"/>
      <c r="ED321" s="67"/>
      <c r="EE321" s="67"/>
      <c r="EF321" s="67"/>
      <c r="EG321" s="67"/>
      <c r="EH321" s="67"/>
      <c r="EI321" s="67"/>
      <c r="EJ321" s="67"/>
      <c r="EK321" s="67"/>
      <c r="EL321" s="67"/>
      <c r="EM321" s="67"/>
      <c r="EN321" s="67"/>
      <c r="EO321" s="67"/>
      <c r="EP321" s="67"/>
      <c r="EQ321" s="67"/>
      <c r="ER321" s="67"/>
      <c r="ES321" s="67"/>
    </row>
    <row r="322" spans="1:149" s="68" customFormat="1" ht="24.95" customHeight="1">
      <c r="A322" s="50"/>
      <c r="B322" s="51"/>
      <c r="C322" s="52"/>
      <c r="D322" s="74"/>
      <c r="E322" s="52"/>
      <c r="F322" s="53"/>
      <c r="G322" s="53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77"/>
      <c r="W322" s="101"/>
      <c r="X322" s="55"/>
      <c r="Y322" s="55"/>
      <c r="Z322" s="55"/>
      <c r="AA322" s="55"/>
      <c r="AB322" s="55"/>
      <c r="AC322" s="55"/>
      <c r="AD322" s="57"/>
      <c r="AE322" s="73" t="str">
        <f t="shared" si="26"/>
        <v>NO</v>
      </c>
      <c r="AF322" s="73" t="str">
        <f t="shared" si="27"/>
        <v>NO</v>
      </c>
      <c r="AG322" s="73" t="str">
        <f t="shared" si="28"/>
        <v>NO</v>
      </c>
      <c r="AH322" s="75" t="str">
        <f t="shared" si="29"/>
        <v>NO</v>
      </c>
      <c r="AI322" s="75" t="str">
        <f t="shared" si="30"/>
        <v>NO</v>
      </c>
      <c r="AJ322" s="75" t="str">
        <f t="shared" si="31"/>
        <v>NO</v>
      </c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  <c r="CB322" s="67"/>
      <c r="CC322" s="67"/>
      <c r="CD322" s="67"/>
      <c r="CE322" s="67"/>
      <c r="CF322" s="67"/>
      <c r="CG322" s="67"/>
      <c r="CH322" s="67"/>
      <c r="CI322" s="67"/>
      <c r="CJ322" s="67"/>
      <c r="CK322" s="67"/>
      <c r="CL322" s="67"/>
      <c r="CM322" s="67"/>
      <c r="CN322" s="67"/>
      <c r="CO322" s="67"/>
      <c r="CP322" s="67"/>
      <c r="CQ322" s="67"/>
      <c r="CR322" s="67"/>
      <c r="CS322" s="67"/>
      <c r="CT322" s="67"/>
      <c r="CU322" s="67"/>
      <c r="CV322" s="67"/>
      <c r="CW322" s="67"/>
      <c r="CX322" s="67"/>
      <c r="CY322" s="67"/>
      <c r="CZ322" s="67"/>
      <c r="DA322" s="67"/>
      <c r="DB322" s="67"/>
      <c r="DC322" s="67"/>
      <c r="DD322" s="67"/>
      <c r="DE322" s="67"/>
      <c r="DF322" s="67"/>
      <c r="DG322" s="67"/>
      <c r="DH322" s="67"/>
      <c r="DI322" s="67"/>
      <c r="DJ322" s="67"/>
      <c r="DK322" s="67"/>
      <c r="DL322" s="67"/>
      <c r="DM322" s="67"/>
      <c r="DN322" s="67"/>
      <c r="DO322" s="67"/>
      <c r="DP322" s="67"/>
      <c r="DQ322" s="67"/>
      <c r="DR322" s="67"/>
      <c r="DS322" s="67"/>
      <c r="DT322" s="67"/>
      <c r="DU322" s="67"/>
      <c r="DV322" s="67"/>
      <c r="DW322" s="67"/>
      <c r="DX322" s="67"/>
      <c r="DY322" s="67"/>
      <c r="DZ322" s="67"/>
      <c r="EA322" s="67"/>
      <c r="EB322" s="67"/>
      <c r="EC322" s="67"/>
      <c r="ED322" s="67"/>
      <c r="EE322" s="67"/>
      <c r="EF322" s="67"/>
      <c r="EG322" s="67"/>
      <c r="EH322" s="67"/>
      <c r="EI322" s="67"/>
      <c r="EJ322" s="67"/>
      <c r="EK322" s="67"/>
      <c r="EL322" s="67"/>
      <c r="EM322" s="67"/>
      <c r="EN322" s="67"/>
      <c r="EO322" s="67"/>
      <c r="EP322" s="67"/>
      <c r="EQ322" s="67"/>
      <c r="ER322" s="67"/>
      <c r="ES322" s="67"/>
    </row>
    <row r="323" spans="1:149" s="67" customFormat="1" ht="24.95" customHeight="1">
      <c r="A323" s="50"/>
      <c r="B323" s="51"/>
      <c r="C323" s="52"/>
      <c r="D323" s="74"/>
      <c r="E323" s="52"/>
      <c r="F323" s="53"/>
      <c r="G323" s="53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77"/>
      <c r="W323" s="101"/>
      <c r="X323" s="55"/>
      <c r="Y323" s="55"/>
      <c r="Z323" s="55"/>
      <c r="AA323" s="55"/>
      <c r="AB323" s="55"/>
      <c r="AC323" s="55"/>
      <c r="AD323" s="57"/>
      <c r="AE323" s="73" t="str">
        <f t="shared" ref="AE323:AE386" si="32">IF(OR(AND(OR(AA323&gt;=100000,AC323&gt;=100000),V323="Y"),AND(OR(AA323&gt;=100,AC323&gt;=100),V323="N",Y323="in/out straight catheter"),AND(OR(AA323&gt;=100000,AC323&gt;=100000),V323="N",Y323="clean catch")),"YES","NO")</f>
        <v>NO</v>
      </c>
      <c r="AF323" s="73" t="str">
        <f t="shared" ref="AF323:AF386" si="33">IF(AND(OR(H323="Y",I323="Y"),OR(L323="Y",M323="Y",N323="Y",O323="Y",P323="Y",Q323="Y")),"YES","NO")</f>
        <v>NO</v>
      </c>
      <c r="AG323" s="73" t="str">
        <f t="shared" ref="AG323:AG386" si="34">IF(AND(H323="N",I323="N",OR(AND(M323="Y",N323="Y"),AND(M323="Y",O323="Y"),AND(M323="Y",P323="Y"),AND(M323="Y",Q323="Y"),AND(N323="Y",O323="Y"),AND(N323="Y",P323="Y"),AND(N323="Y",Q323="Y"),AND(O323="Y",P323="Y"),AND(O323="Y",Q323="Y"),AND(P323="Y",Q323="Y"))),"YES","NO")</f>
        <v>NO</v>
      </c>
      <c r="AH323" s="75" t="str">
        <f t="shared" ref="AH323:AH386" si="35">IF(AND(V323="N",AE323,OR(T323="Y",U323="Y",AF323="YES",AG323="YES")),"YES","NO")</f>
        <v>NO</v>
      </c>
      <c r="AI323" s="75" t="str">
        <f t="shared" ref="AI323:AI386" si="36">IF(AND(V323="Y",AE323,  OR(AND(I323="Y",R323="Y"),H323="Y",J323="Y",K323="Y",L323="Y",M323="Y",S323="Y",U323="Y")),"YES","NO")</f>
        <v>NO</v>
      </c>
      <c r="AJ323" s="75" t="str">
        <f t="shared" ref="AJ323:AJ386" si="37">IF(AND(AE323="YES",OR(AH323="YES",AI323="YES")),"YES","NO")</f>
        <v>NO</v>
      </c>
    </row>
    <row r="324" spans="1:149" s="67" customFormat="1" ht="24.95" customHeight="1">
      <c r="A324" s="50"/>
      <c r="B324" s="51"/>
      <c r="C324" s="52"/>
      <c r="D324" s="74"/>
      <c r="E324" s="52"/>
      <c r="F324" s="53"/>
      <c r="G324" s="53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77"/>
      <c r="W324" s="101"/>
      <c r="X324" s="55"/>
      <c r="Y324" s="55"/>
      <c r="Z324" s="55"/>
      <c r="AA324" s="55"/>
      <c r="AB324" s="55"/>
      <c r="AC324" s="55"/>
      <c r="AD324" s="57"/>
      <c r="AE324" s="73" t="str">
        <f t="shared" si="32"/>
        <v>NO</v>
      </c>
      <c r="AF324" s="73" t="str">
        <f t="shared" si="33"/>
        <v>NO</v>
      </c>
      <c r="AG324" s="73" t="str">
        <f t="shared" si="34"/>
        <v>NO</v>
      </c>
      <c r="AH324" s="75" t="str">
        <f t="shared" si="35"/>
        <v>NO</v>
      </c>
      <c r="AI324" s="75" t="str">
        <f t="shared" si="36"/>
        <v>NO</v>
      </c>
      <c r="AJ324" s="75" t="str">
        <f t="shared" si="37"/>
        <v>NO</v>
      </c>
    </row>
    <row r="325" spans="1:149" s="68" customFormat="1" ht="24.95" customHeight="1">
      <c r="A325" s="50"/>
      <c r="B325" s="51"/>
      <c r="C325" s="52"/>
      <c r="D325" s="74"/>
      <c r="E325" s="52"/>
      <c r="F325" s="53"/>
      <c r="G325" s="53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77"/>
      <c r="W325" s="101"/>
      <c r="X325" s="55"/>
      <c r="Y325" s="55"/>
      <c r="Z325" s="55"/>
      <c r="AA325" s="55"/>
      <c r="AB325" s="55"/>
      <c r="AC325" s="55"/>
      <c r="AD325" s="57"/>
      <c r="AE325" s="73" t="str">
        <f t="shared" si="32"/>
        <v>NO</v>
      </c>
      <c r="AF325" s="73" t="str">
        <f t="shared" si="33"/>
        <v>NO</v>
      </c>
      <c r="AG325" s="73" t="str">
        <f t="shared" si="34"/>
        <v>NO</v>
      </c>
      <c r="AH325" s="75" t="str">
        <f t="shared" si="35"/>
        <v>NO</v>
      </c>
      <c r="AI325" s="75" t="str">
        <f t="shared" si="36"/>
        <v>NO</v>
      </c>
      <c r="AJ325" s="75" t="str">
        <f t="shared" si="37"/>
        <v>NO</v>
      </c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  <c r="CB325" s="67"/>
      <c r="CC325" s="67"/>
      <c r="CD325" s="67"/>
      <c r="CE325" s="67"/>
      <c r="CF325" s="67"/>
      <c r="CG325" s="67"/>
      <c r="CH325" s="67"/>
      <c r="CI325" s="67"/>
      <c r="CJ325" s="67"/>
      <c r="CK325" s="67"/>
      <c r="CL325" s="67"/>
      <c r="CM325" s="67"/>
      <c r="CN325" s="67"/>
      <c r="CO325" s="67"/>
      <c r="CP325" s="67"/>
      <c r="CQ325" s="67"/>
      <c r="CR325" s="67"/>
      <c r="CS325" s="67"/>
      <c r="CT325" s="67"/>
      <c r="CU325" s="67"/>
      <c r="CV325" s="67"/>
      <c r="CW325" s="67"/>
      <c r="CX325" s="67"/>
      <c r="CY325" s="67"/>
      <c r="CZ325" s="67"/>
      <c r="DA325" s="67"/>
      <c r="DB325" s="67"/>
      <c r="DC325" s="67"/>
      <c r="DD325" s="67"/>
      <c r="DE325" s="67"/>
      <c r="DF325" s="67"/>
      <c r="DG325" s="67"/>
      <c r="DH325" s="67"/>
      <c r="DI325" s="67"/>
      <c r="DJ325" s="67"/>
      <c r="DK325" s="67"/>
      <c r="DL325" s="67"/>
      <c r="DM325" s="67"/>
      <c r="DN325" s="67"/>
      <c r="DO325" s="67"/>
      <c r="DP325" s="67"/>
      <c r="DQ325" s="67"/>
      <c r="DR325" s="67"/>
      <c r="DS325" s="67"/>
      <c r="DT325" s="67"/>
      <c r="DU325" s="67"/>
      <c r="DV325" s="67"/>
      <c r="DW325" s="67"/>
      <c r="DX325" s="67"/>
      <c r="DY325" s="67"/>
      <c r="DZ325" s="67"/>
      <c r="EA325" s="67"/>
      <c r="EB325" s="67"/>
      <c r="EC325" s="67"/>
      <c r="ED325" s="67"/>
      <c r="EE325" s="67"/>
      <c r="EF325" s="67"/>
      <c r="EG325" s="67"/>
      <c r="EH325" s="67"/>
      <c r="EI325" s="67"/>
      <c r="EJ325" s="67"/>
      <c r="EK325" s="67"/>
      <c r="EL325" s="67"/>
      <c r="EM325" s="67"/>
      <c r="EN325" s="67"/>
      <c r="EO325" s="67"/>
      <c r="EP325" s="67"/>
      <c r="EQ325" s="67"/>
      <c r="ER325" s="67"/>
      <c r="ES325" s="67"/>
    </row>
    <row r="326" spans="1:149" s="68" customFormat="1" ht="24.95" customHeight="1">
      <c r="A326" s="50"/>
      <c r="B326" s="51"/>
      <c r="C326" s="52"/>
      <c r="D326" s="74"/>
      <c r="E326" s="52"/>
      <c r="F326" s="53"/>
      <c r="G326" s="53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77"/>
      <c r="W326" s="101"/>
      <c r="X326" s="55"/>
      <c r="Y326" s="55"/>
      <c r="Z326" s="55"/>
      <c r="AA326" s="55"/>
      <c r="AB326" s="55"/>
      <c r="AC326" s="55"/>
      <c r="AD326" s="57"/>
      <c r="AE326" s="73" t="str">
        <f t="shared" si="32"/>
        <v>NO</v>
      </c>
      <c r="AF326" s="73" t="str">
        <f t="shared" si="33"/>
        <v>NO</v>
      </c>
      <c r="AG326" s="73" t="str">
        <f t="shared" si="34"/>
        <v>NO</v>
      </c>
      <c r="AH326" s="75" t="str">
        <f t="shared" si="35"/>
        <v>NO</v>
      </c>
      <c r="AI326" s="75" t="str">
        <f t="shared" si="36"/>
        <v>NO</v>
      </c>
      <c r="AJ326" s="75" t="str">
        <f t="shared" si="37"/>
        <v>NO</v>
      </c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  <c r="CB326" s="67"/>
      <c r="CC326" s="67"/>
      <c r="CD326" s="67"/>
      <c r="CE326" s="67"/>
      <c r="CF326" s="67"/>
      <c r="CG326" s="67"/>
      <c r="CH326" s="67"/>
      <c r="CI326" s="67"/>
      <c r="CJ326" s="67"/>
      <c r="CK326" s="67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  <c r="DS326" s="67"/>
      <c r="DT326" s="67"/>
      <c r="DU326" s="67"/>
      <c r="DV326" s="67"/>
      <c r="DW326" s="67"/>
      <c r="DX326" s="67"/>
      <c r="DY326" s="67"/>
      <c r="DZ326" s="67"/>
      <c r="EA326" s="67"/>
      <c r="EB326" s="67"/>
      <c r="EC326" s="67"/>
      <c r="ED326" s="67"/>
      <c r="EE326" s="67"/>
      <c r="EF326" s="67"/>
      <c r="EG326" s="67"/>
      <c r="EH326" s="67"/>
      <c r="EI326" s="67"/>
      <c r="EJ326" s="67"/>
      <c r="EK326" s="67"/>
      <c r="EL326" s="67"/>
      <c r="EM326" s="67"/>
      <c r="EN326" s="67"/>
      <c r="EO326" s="67"/>
      <c r="EP326" s="67"/>
      <c r="EQ326" s="67"/>
      <c r="ER326" s="67"/>
      <c r="ES326" s="67"/>
    </row>
    <row r="327" spans="1:149" s="68" customFormat="1" ht="24.95" customHeight="1">
      <c r="A327" s="50"/>
      <c r="B327" s="51"/>
      <c r="C327" s="52"/>
      <c r="D327" s="74"/>
      <c r="E327" s="52"/>
      <c r="F327" s="53"/>
      <c r="G327" s="53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77"/>
      <c r="W327" s="101"/>
      <c r="X327" s="55"/>
      <c r="Y327" s="55"/>
      <c r="Z327" s="55"/>
      <c r="AA327" s="55"/>
      <c r="AB327" s="55"/>
      <c r="AC327" s="55"/>
      <c r="AD327" s="57"/>
      <c r="AE327" s="73" t="str">
        <f t="shared" si="32"/>
        <v>NO</v>
      </c>
      <c r="AF327" s="73" t="str">
        <f t="shared" si="33"/>
        <v>NO</v>
      </c>
      <c r="AG327" s="73" t="str">
        <f t="shared" si="34"/>
        <v>NO</v>
      </c>
      <c r="AH327" s="75" t="str">
        <f t="shared" si="35"/>
        <v>NO</v>
      </c>
      <c r="AI327" s="75" t="str">
        <f t="shared" si="36"/>
        <v>NO</v>
      </c>
      <c r="AJ327" s="75" t="str">
        <f t="shared" si="37"/>
        <v>NO</v>
      </c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  <c r="CB327" s="67"/>
      <c r="CC327" s="67"/>
      <c r="CD327" s="67"/>
      <c r="CE327" s="67"/>
      <c r="CF327" s="67"/>
      <c r="CG327" s="67"/>
      <c r="CH327" s="67"/>
      <c r="CI327" s="67"/>
      <c r="CJ327" s="67"/>
      <c r="CK327" s="67"/>
      <c r="CL327" s="67"/>
      <c r="CM327" s="67"/>
      <c r="CN327" s="67"/>
      <c r="CO327" s="67"/>
      <c r="CP327" s="67"/>
      <c r="CQ327" s="67"/>
      <c r="CR327" s="67"/>
      <c r="CS327" s="67"/>
      <c r="CT327" s="67"/>
      <c r="CU327" s="67"/>
      <c r="CV327" s="67"/>
      <c r="CW327" s="67"/>
      <c r="CX327" s="67"/>
      <c r="CY327" s="67"/>
      <c r="CZ327" s="67"/>
      <c r="DA327" s="67"/>
      <c r="DB327" s="67"/>
      <c r="DC327" s="67"/>
      <c r="DD327" s="67"/>
      <c r="DE327" s="67"/>
      <c r="DF327" s="67"/>
      <c r="DG327" s="67"/>
      <c r="DH327" s="67"/>
      <c r="DI327" s="67"/>
      <c r="DJ327" s="67"/>
      <c r="DK327" s="67"/>
      <c r="DL327" s="67"/>
      <c r="DM327" s="67"/>
      <c r="DN327" s="67"/>
      <c r="DO327" s="67"/>
      <c r="DP327" s="67"/>
      <c r="DQ327" s="67"/>
      <c r="DR327" s="67"/>
      <c r="DS327" s="67"/>
      <c r="DT327" s="67"/>
      <c r="DU327" s="67"/>
      <c r="DV327" s="67"/>
      <c r="DW327" s="67"/>
      <c r="DX327" s="67"/>
      <c r="DY327" s="67"/>
      <c r="DZ327" s="67"/>
      <c r="EA327" s="67"/>
      <c r="EB327" s="67"/>
      <c r="EC327" s="67"/>
      <c r="ED327" s="67"/>
      <c r="EE327" s="67"/>
      <c r="EF327" s="67"/>
      <c r="EG327" s="67"/>
      <c r="EH327" s="67"/>
      <c r="EI327" s="67"/>
      <c r="EJ327" s="67"/>
      <c r="EK327" s="67"/>
      <c r="EL327" s="67"/>
      <c r="EM327" s="67"/>
      <c r="EN327" s="67"/>
      <c r="EO327" s="67"/>
      <c r="EP327" s="67"/>
      <c r="EQ327" s="67"/>
      <c r="ER327" s="67"/>
      <c r="ES327" s="67"/>
    </row>
    <row r="328" spans="1:149" s="68" customFormat="1" ht="24.95" customHeight="1">
      <c r="A328" s="50"/>
      <c r="B328" s="51"/>
      <c r="C328" s="52"/>
      <c r="D328" s="74"/>
      <c r="E328" s="52"/>
      <c r="F328" s="53"/>
      <c r="G328" s="53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77"/>
      <c r="W328" s="101"/>
      <c r="X328" s="55"/>
      <c r="Y328" s="55"/>
      <c r="Z328" s="55"/>
      <c r="AA328" s="55"/>
      <c r="AB328" s="55"/>
      <c r="AC328" s="55"/>
      <c r="AD328" s="57"/>
      <c r="AE328" s="73" t="str">
        <f t="shared" si="32"/>
        <v>NO</v>
      </c>
      <c r="AF328" s="73" t="str">
        <f t="shared" si="33"/>
        <v>NO</v>
      </c>
      <c r="AG328" s="73" t="str">
        <f t="shared" si="34"/>
        <v>NO</v>
      </c>
      <c r="AH328" s="75" t="str">
        <f t="shared" si="35"/>
        <v>NO</v>
      </c>
      <c r="AI328" s="75" t="str">
        <f t="shared" si="36"/>
        <v>NO</v>
      </c>
      <c r="AJ328" s="75" t="str">
        <f t="shared" si="37"/>
        <v>NO</v>
      </c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  <c r="CB328" s="67"/>
      <c r="CC328" s="67"/>
      <c r="CD328" s="67"/>
      <c r="CE328" s="67"/>
      <c r="CF328" s="67"/>
      <c r="CG328" s="67"/>
      <c r="CH328" s="67"/>
      <c r="CI328" s="67"/>
      <c r="CJ328" s="67"/>
      <c r="CK328" s="67"/>
      <c r="CL328" s="67"/>
      <c r="CM328" s="67"/>
      <c r="CN328" s="67"/>
      <c r="CO328" s="67"/>
      <c r="CP328" s="67"/>
      <c r="CQ328" s="67"/>
      <c r="CR328" s="67"/>
      <c r="CS328" s="67"/>
      <c r="CT328" s="67"/>
      <c r="CU328" s="67"/>
      <c r="CV328" s="67"/>
      <c r="CW328" s="67"/>
      <c r="CX328" s="67"/>
      <c r="CY328" s="67"/>
      <c r="CZ328" s="67"/>
      <c r="DA328" s="67"/>
      <c r="DB328" s="67"/>
      <c r="DC328" s="67"/>
      <c r="DD328" s="67"/>
      <c r="DE328" s="67"/>
      <c r="DF328" s="67"/>
      <c r="DG328" s="67"/>
      <c r="DH328" s="67"/>
      <c r="DI328" s="67"/>
      <c r="DJ328" s="67"/>
      <c r="DK328" s="67"/>
      <c r="DL328" s="67"/>
      <c r="DM328" s="67"/>
      <c r="DN328" s="67"/>
      <c r="DO328" s="67"/>
      <c r="DP328" s="67"/>
      <c r="DQ328" s="67"/>
      <c r="DR328" s="67"/>
      <c r="DS328" s="67"/>
      <c r="DT328" s="67"/>
      <c r="DU328" s="67"/>
      <c r="DV328" s="67"/>
      <c r="DW328" s="67"/>
      <c r="DX328" s="67"/>
      <c r="DY328" s="67"/>
      <c r="DZ328" s="67"/>
      <c r="EA328" s="67"/>
      <c r="EB328" s="67"/>
      <c r="EC328" s="67"/>
      <c r="ED328" s="67"/>
      <c r="EE328" s="67"/>
      <c r="EF328" s="67"/>
      <c r="EG328" s="67"/>
      <c r="EH328" s="67"/>
      <c r="EI328" s="67"/>
      <c r="EJ328" s="67"/>
      <c r="EK328" s="67"/>
      <c r="EL328" s="67"/>
      <c r="EM328" s="67"/>
      <c r="EN328" s="67"/>
      <c r="EO328" s="67"/>
      <c r="EP328" s="67"/>
      <c r="EQ328" s="67"/>
      <c r="ER328" s="67"/>
      <c r="ES328" s="67"/>
    </row>
    <row r="329" spans="1:149" s="67" customFormat="1" ht="24.95" customHeight="1">
      <c r="A329" s="50"/>
      <c r="B329" s="51"/>
      <c r="C329" s="52"/>
      <c r="D329" s="74"/>
      <c r="E329" s="52"/>
      <c r="F329" s="53"/>
      <c r="G329" s="53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77"/>
      <c r="W329" s="101"/>
      <c r="X329" s="55"/>
      <c r="Y329" s="55"/>
      <c r="Z329" s="55"/>
      <c r="AA329" s="55"/>
      <c r="AB329" s="55"/>
      <c r="AC329" s="55"/>
      <c r="AD329" s="57"/>
      <c r="AE329" s="73" t="str">
        <f t="shared" si="32"/>
        <v>NO</v>
      </c>
      <c r="AF329" s="73" t="str">
        <f t="shared" si="33"/>
        <v>NO</v>
      </c>
      <c r="AG329" s="73" t="str">
        <f t="shared" si="34"/>
        <v>NO</v>
      </c>
      <c r="AH329" s="75" t="str">
        <f t="shared" si="35"/>
        <v>NO</v>
      </c>
      <c r="AI329" s="75" t="str">
        <f t="shared" si="36"/>
        <v>NO</v>
      </c>
      <c r="AJ329" s="75" t="str">
        <f t="shared" si="37"/>
        <v>NO</v>
      </c>
    </row>
    <row r="330" spans="1:149" s="67" customFormat="1" ht="24.95" customHeight="1">
      <c r="A330" s="50"/>
      <c r="B330" s="51"/>
      <c r="C330" s="52"/>
      <c r="D330" s="74"/>
      <c r="E330" s="52"/>
      <c r="F330" s="53"/>
      <c r="G330" s="53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77"/>
      <c r="W330" s="101"/>
      <c r="X330" s="55"/>
      <c r="Y330" s="55"/>
      <c r="Z330" s="55"/>
      <c r="AA330" s="55"/>
      <c r="AB330" s="55"/>
      <c r="AC330" s="55"/>
      <c r="AD330" s="57"/>
      <c r="AE330" s="73" t="str">
        <f t="shared" si="32"/>
        <v>NO</v>
      </c>
      <c r="AF330" s="73" t="str">
        <f t="shared" si="33"/>
        <v>NO</v>
      </c>
      <c r="AG330" s="73" t="str">
        <f t="shared" si="34"/>
        <v>NO</v>
      </c>
      <c r="AH330" s="75" t="str">
        <f t="shared" si="35"/>
        <v>NO</v>
      </c>
      <c r="AI330" s="75" t="str">
        <f t="shared" si="36"/>
        <v>NO</v>
      </c>
      <c r="AJ330" s="75" t="str">
        <f t="shared" si="37"/>
        <v>NO</v>
      </c>
    </row>
    <row r="331" spans="1:149" s="67" customFormat="1" ht="24.95" customHeight="1">
      <c r="A331" s="50"/>
      <c r="B331" s="51"/>
      <c r="C331" s="52"/>
      <c r="D331" s="74"/>
      <c r="E331" s="52"/>
      <c r="F331" s="53"/>
      <c r="G331" s="53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77"/>
      <c r="W331" s="101"/>
      <c r="X331" s="55"/>
      <c r="Y331" s="55"/>
      <c r="Z331" s="55"/>
      <c r="AA331" s="55"/>
      <c r="AB331" s="55"/>
      <c r="AC331" s="55"/>
      <c r="AD331" s="57"/>
      <c r="AE331" s="73" t="str">
        <f t="shared" si="32"/>
        <v>NO</v>
      </c>
      <c r="AF331" s="73" t="str">
        <f t="shared" si="33"/>
        <v>NO</v>
      </c>
      <c r="AG331" s="73" t="str">
        <f t="shared" si="34"/>
        <v>NO</v>
      </c>
      <c r="AH331" s="75" t="str">
        <f t="shared" si="35"/>
        <v>NO</v>
      </c>
      <c r="AI331" s="75" t="str">
        <f t="shared" si="36"/>
        <v>NO</v>
      </c>
      <c r="AJ331" s="75" t="str">
        <f t="shared" si="37"/>
        <v>NO</v>
      </c>
    </row>
    <row r="332" spans="1:149" s="67" customFormat="1" ht="24.95" customHeight="1">
      <c r="A332" s="50"/>
      <c r="B332" s="51"/>
      <c r="C332" s="52"/>
      <c r="D332" s="74"/>
      <c r="E332" s="52"/>
      <c r="F332" s="53"/>
      <c r="G332" s="53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77"/>
      <c r="W332" s="101"/>
      <c r="X332" s="55"/>
      <c r="Y332" s="55"/>
      <c r="Z332" s="55"/>
      <c r="AA332" s="55"/>
      <c r="AB332" s="55"/>
      <c r="AC332" s="55"/>
      <c r="AD332" s="57"/>
      <c r="AE332" s="73" t="str">
        <f t="shared" si="32"/>
        <v>NO</v>
      </c>
      <c r="AF332" s="73" t="str">
        <f t="shared" si="33"/>
        <v>NO</v>
      </c>
      <c r="AG332" s="73" t="str">
        <f t="shared" si="34"/>
        <v>NO</v>
      </c>
      <c r="AH332" s="75" t="str">
        <f t="shared" si="35"/>
        <v>NO</v>
      </c>
      <c r="AI332" s="75" t="str">
        <f t="shared" si="36"/>
        <v>NO</v>
      </c>
      <c r="AJ332" s="75" t="str">
        <f t="shared" si="37"/>
        <v>NO</v>
      </c>
    </row>
    <row r="333" spans="1:149" s="67" customFormat="1" ht="24.95" customHeight="1">
      <c r="A333" s="50"/>
      <c r="B333" s="51"/>
      <c r="C333" s="52"/>
      <c r="D333" s="74"/>
      <c r="E333" s="52"/>
      <c r="F333" s="53"/>
      <c r="G333" s="53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77"/>
      <c r="W333" s="101"/>
      <c r="X333" s="55"/>
      <c r="Y333" s="55"/>
      <c r="Z333" s="55"/>
      <c r="AA333" s="55"/>
      <c r="AB333" s="55"/>
      <c r="AC333" s="55"/>
      <c r="AD333" s="57"/>
      <c r="AE333" s="73" t="str">
        <f t="shared" si="32"/>
        <v>NO</v>
      </c>
      <c r="AF333" s="73" t="str">
        <f t="shared" si="33"/>
        <v>NO</v>
      </c>
      <c r="AG333" s="73" t="str">
        <f t="shared" si="34"/>
        <v>NO</v>
      </c>
      <c r="AH333" s="75" t="str">
        <f t="shared" si="35"/>
        <v>NO</v>
      </c>
      <c r="AI333" s="75" t="str">
        <f t="shared" si="36"/>
        <v>NO</v>
      </c>
      <c r="AJ333" s="75" t="str">
        <f t="shared" si="37"/>
        <v>NO</v>
      </c>
    </row>
    <row r="334" spans="1:149" s="68" customFormat="1" ht="24.95" customHeight="1">
      <c r="A334" s="50"/>
      <c r="B334" s="51"/>
      <c r="C334" s="52"/>
      <c r="D334" s="74"/>
      <c r="E334" s="52"/>
      <c r="F334" s="53"/>
      <c r="G334" s="53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77"/>
      <c r="W334" s="101"/>
      <c r="X334" s="55"/>
      <c r="Y334" s="55"/>
      <c r="Z334" s="55"/>
      <c r="AA334" s="55"/>
      <c r="AB334" s="55"/>
      <c r="AC334" s="55"/>
      <c r="AD334" s="57"/>
      <c r="AE334" s="73" t="str">
        <f t="shared" si="32"/>
        <v>NO</v>
      </c>
      <c r="AF334" s="73" t="str">
        <f t="shared" si="33"/>
        <v>NO</v>
      </c>
      <c r="AG334" s="73" t="str">
        <f t="shared" si="34"/>
        <v>NO</v>
      </c>
      <c r="AH334" s="75" t="str">
        <f t="shared" si="35"/>
        <v>NO</v>
      </c>
      <c r="AI334" s="75" t="str">
        <f t="shared" si="36"/>
        <v>NO</v>
      </c>
      <c r="AJ334" s="75" t="str">
        <f t="shared" si="37"/>
        <v>NO</v>
      </c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  <c r="CB334" s="67"/>
      <c r="CC334" s="67"/>
      <c r="CD334" s="67"/>
      <c r="CE334" s="67"/>
      <c r="CF334" s="67"/>
      <c r="CG334" s="67"/>
      <c r="CH334" s="67"/>
      <c r="CI334" s="67"/>
      <c r="CJ334" s="67"/>
      <c r="CK334" s="67"/>
      <c r="CL334" s="67"/>
      <c r="CM334" s="67"/>
      <c r="CN334" s="67"/>
      <c r="CO334" s="67"/>
      <c r="CP334" s="67"/>
      <c r="CQ334" s="67"/>
      <c r="CR334" s="67"/>
      <c r="CS334" s="67"/>
      <c r="CT334" s="67"/>
      <c r="CU334" s="67"/>
      <c r="CV334" s="67"/>
      <c r="CW334" s="67"/>
      <c r="CX334" s="67"/>
      <c r="CY334" s="67"/>
      <c r="CZ334" s="67"/>
      <c r="DA334" s="67"/>
      <c r="DB334" s="67"/>
      <c r="DC334" s="67"/>
      <c r="DD334" s="67"/>
      <c r="DE334" s="67"/>
      <c r="DF334" s="67"/>
      <c r="DG334" s="67"/>
      <c r="DH334" s="67"/>
      <c r="DI334" s="67"/>
      <c r="DJ334" s="67"/>
      <c r="DK334" s="67"/>
      <c r="DL334" s="67"/>
      <c r="DM334" s="67"/>
      <c r="DN334" s="67"/>
      <c r="DO334" s="67"/>
      <c r="DP334" s="67"/>
      <c r="DQ334" s="67"/>
      <c r="DR334" s="67"/>
      <c r="DS334" s="67"/>
      <c r="DT334" s="67"/>
      <c r="DU334" s="67"/>
      <c r="DV334" s="67"/>
      <c r="DW334" s="67"/>
      <c r="DX334" s="67"/>
      <c r="DY334" s="67"/>
      <c r="DZ334" s="67"/>
      <c r="EA334" s="67"/>
      <c r="EB334" s="67"/>
      <c r="EC334" s="67"/>
      <c r="ED334" s="67"/>
      <c r="EE334" s="67"/>
      <c r="EF334" s="67"/>
      <c r="EG334" s="67"/>
      <c r="EH334" s="67"/>
      <c r="EI334" s="67"/>
      <c r="EJ334" s="67"/>
      <c r="EK334" s="67"/>
      <c r="EL334" s="67"/>
      <c r="EM334" s="67"/>
      <c r="EN334" s="67"/>
      <c r="EO334" s="67"/>
      <c r="EP334" s="67"/>
      <c r="EQ334" s="67"/>
      <c r="ER334" s="67"/>
      <c r="ES334" s="67"/>
    </row>
    <row r="335" spans="1:149" s="68" customFormat="1" ht="24.95" customHeight="1">
      <c r="A335" s="50"/>
      <c r="B335" s="51"/>
      <c r="C335" s="52"/>
      <c r="D335" s="74"/>
      <c r="E335" s="52"/>
      <c r="F335" s="53"/>
      <c r="G335" s="53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77"/>
      <c r="W335" s="101"/>
      <c r="X335" s="55"/>
      <c r="Y335" s="55"/>
      <c r="Z335" s="55"/>
      <c r="AA335" s="55"/>
      <c r="AB335" s="55"/>
      <c r="AC335" s="55"/>
      <c r="AD335" s="57"/>
      <c r="AE335" s="73" t="str">
        <f t="shared" si="32"/>
        <v>NO</v>
      </c>
      <c r="AF335" s="73" t="str">
        <f t="shared" si="33"/>
        <v>NO</v>
      </c>
      <c r="AG335" s="73" t="str">
        <f t="shared" si="34"/>
        <v>NO</v>
      </c>
      <c r="AH335" s="75" t="str">
        <f t="shared" si="35"/>
        <v>NO</v>
      </c>
      <c r="AI335" s="75" t="str">
        <f t="shared" si="36"/>
        <v>NO</v>
      </c>
      <c r="AJ335" s="75" t="str">
        <f t="shared" si="37"/>
        <v>NO</v>
      </c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  <c r="CB335" s="67"/>
      <c r="CC335" s="67"/>
      <c r="CD335" s="67"/>
      <c r="CE335" s="67"/>
      <c r="CF335" s="67"/>
      <c r="CG335" s="67"/>
      <c r="CH335" s="67"/>
      <c r="CI335" s="67"/>
      <c r="CJ335" s="67"/>
      <c r="CK335" s="67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  <c r="DS335" s="67"/>
      <c r="DT335" s="67"/>
      <c r="DU335" s="67"/>
      <c r="DV335" s="67"/>
      <c r="DW335" s="67"/>
      <c r="DX335" s="67"/>
      <c r="DY335" s="67"/>
      <c r="DZ335" s="67"/>
      <c r="EA335" s="67"/>
      <c r="EB335" s="67"/>
      <c r="EC335" s="67"/>
      <c r="ED335" s="67"/>
      <c r="EE335" s="67"/>
      <c r="EF335" s="67"/>
      <c r="EG335" s="67"/>
      <c r="EH335" s="67"/>
      <c r="EI335" s="67"/>
      <c r="EJ335" s="67"/>
      <c r="EK335" s="67"/>
      <c r="EL335" s="67"/>
      <c r="EM335" s="67"/>
      <c r="EN335" s="67"/>
      <c r="EO335" s="67"/>
      <c r="EP335" s="67"/>
      <c r="EQ335" s="67"/>
      <c r="ER335" s="67"/>
      <c r="ES335" s="67"/>
    </row>
    <row r="336" spans="1:149" s="68" customFormat="1" ht="24.95" customHeight="1">
      <c r="A336" s="50"/>
      <c r="B336" s="51"/>
      <c r="C336" s="52"/>
      <c r="D336" s="74"/>
      <c r="E336" s="52"/>
      <c r="F336" s="53"/>
      <c r="G336" s="53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77"/>
      <c r="W336" s="101"/>
      <c r="X336" s="55"/>
      <c r="Y336" s="55"/>
      <c r="Z336" s="55"/>
      <c r="AA336" s="55"/>
      <c r="AB336" s="55"/>
      <c r="AC336" s="55"/>
      <c r="AD336" s="57"/>
      <c r="AE336" s="73" t="str">
        <f t="shared" si="32"/>
        <v>NO</v>
      </c>
      <c r="AF336" s="73" t="str">
        <f t="shared" si="33"/>
        <v>NO</v>
      </c>
      <c r="AG336" s="73" t="str">
        <f t="shared" si="34"/>
        <v>NO</v>
      </c>
      <c r="AH336" s="75" t="str">
        <f t="shared" si="35"/>
        <v>NO</v>
      </c>
      <c r="AI336" s="75" t="str">
        <f t="shared" si="36"/>
        <v>NO</v>
      </c>
      <c r="AJ336" s="75" t="str">
        <f t="shared" si="37"/>
        <v>NO</v>
      </c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  <c r="CB336" s="67"/>
      <c r="CC336" s="67"/>
      <c r="CD336" s="67"/>
      <c r="CE336" s="67"/>
      <c r="CF336" s="67"/>
      <c r="CG336" s="67"/>
      <c r="CH336" s="67"/>
      <c r="CI336" s="67"/>
      <c r="CJ336" s="67"/>
      <c r="CK336" s="67"/>
      <c r="CL336" s="67"/>
      <c r="CM336" s="67"/>
      <c r="CN336" s="67"/>
      <c r="CO336" s="67"/>
      <c r="CP336" s="67"/>
      <c r="CQ336" s="67"/>
      <c r="CR336" s="67"/>
      <c r="CS336" s="67"/>
      <c r="CT336" s="67"/>
      <c r="CU336" s="67"/>
      <c r="CV336" s="67"/>
      <c r="CW336" s="67"/>
      <c r="CX336" s="67"/>
      <c r="CY336" s="67"/>
      <c r="CZ336" s="67"/>
      <c r="DA336" s="67"/>
      <c r="DB336" s="67"/>
      <c r="DC336" s="67"/>
      <c r="DD336" s="67"/>
      <c r="DE336" s="67"/>
      <c r="DF336" s="67"/>
      <c r="DG336" s="67"/>
      <c r="DH336" s="67"/>
      <c r="DI336" s="67"/>
      <c r="DJ336" s="67"/>
      <c r="DK336" s="67"/>
      <c r="DL336" s="67"/>
      <c r="DM336" s="67"/>
      <c r="DN336" s="67"/>
      <c r="DO336" s="67"/>
      <c r="DP336" s="67"/>
      <c r="DQ336" s="67"/>
      <c r="DR336" s="67"/>
      <c r="DS336" s="67"/>
      <c r="DT336" s="67"/>
      <c r="DU336" s="67"/>
      <c r="DV336" s="67"/>
      <c r="DW336" s="67"/>
      <c r="DX336" s="67"/>
      <c r="DY336" s="67"/>
      <c r="DZ336" s="67"/>
      <c r="EA336" s="67"/>
      <c r="EB336" s="67"/>
      <c r="EC336" s="67"/>
      <c r="ED336" s="67"/>
      <c r="EE336" s="67"/>
      <c r="EF336" s="67"/>
      <c r="EG336" s="67"/>
      <c r="EH336" s="67"/>
      <c r="EI336" s="67"/>
      <c r="EJ336" s="67"/>
      <c r="EK336" s="67"/>
      <c r="EL336" s="67"/>
      <c r="EM336" s="67"/>
      <c r="EN336" s="67"/>
      <c r="EO336" s="67"/>
      <c r="EP336" s="67"/>
      <c r="EQ336" s="67"/>
      <c r="ER336" s="67"/>
      <c r="ES336" s="67"/>
    </row>
    <row r="337" spans="1:149" s="68" customFormat="1" ht="24.95" customHeight="1">
      <c r="A337" s="50"/>
      <c r="B337" s="51"/>
      <c r="C337" s="52"/>
      <c r="D337" s="74"/>
      <c r="E337" s="52"/>
      <c r="F337" s="53"/>
      <c r="G337" s="53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77"/>
      <c r="W337" s="101"/>
      <c r="X337" s="55"/>
      <c r="Y337" s="55"/>
      <c r="Z337" s="55"/>
      <c r="AA337" s="55"/>
      <c r="AB337" s="55"/>
      <c r="AC337" s="55"/>
      <c r="AD337" s="57"/>
      <c r="AE337" s="73" t="str">
        <f t="shared" si="32"/>
        <v>NO</v>
      </c>
      <c r="AF337" s="73" t="str">
        <f t="shared" si="33"/>
        <v>NO</v>
      </c>
      <c r="AG337" s="73" t="str">
        <f t="shared" si="34"/>
        <v>NO</v>
      </c>
      <c r="AH337" s="75" t="str">
        <f t="shared" si="35"/>
        <v>NO</v>
      </c>
      <c r="AI337" s="75" t="str">
        <f t="shared" si="36"/>
        <v>NO</v>
      </c>
      <c r="AJ337" s="75" t="str">
        <f t="shared" si="37"/>
        <v>NO</v>
      </c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  <c r="CB337" s="67"/>
      <c r="CC337" s="67"/>
      <c r="CD337" s="67"/>
      <c r="CE337" s="67"/>
      <c r="CF337" s="67"/>
      <c r="CG337" s="67"/>
      <c r="CH337" s="67"/>
      <c r="CI337" s="67"/>
      <c r="CJ337" s="67"/>
      <c r="CK337" s="67"/>
      <c r="CL337" s="67"/>
      <c r="CM337" s="67"/>
      <c r="CN337" s="67"/>
      <c r="CO337" s="67"/>
      <c r="CP337" s="67"/>
      <c r="CQ337" s="67"/>
      <c r="CR337" s="67"/>
      <c r="CS337" s="67"/>
      <c r="CT337" s="67"/>
      <c r="CU337" s="67"/>
      <c r="CV337" s="67"/>
      <c r="CW337" s="67"/>
      <c r="CX337" s="67"/>
      <c r="CY337" s="67"/>
      <c r="CZ337" s="67"/>
      <c r="DA337" s="67"/>
      <c r="DB337" s="67"/>
      <c r="DC337" s="67"/>
      <c r="DD337" s="67"/>
      <c r="DE337" s="67"/>
      <c r="DF337" s="67"/>
      <c r="DG337" s="67"/>
      <c r="DH337" s="67"/>
      <c r="DI337" s="67"/>
      <c r="DJ337" s="67"/>
      <c r="DK337" s="67"/>
      <c r="DL337" s="67"/>
      <c r="DM337" s="67"/>
      <c r="DN337" s="67"/>
      <c r="DO337" s="67"/>
      <c r="DP337" s="67"/>
      <c r="DQ337" s="67"/>
      <c r="DR337" s="67"/>
      <c r="DS337" s="67"/>
      <c r="DT337" s="67"/>
      <c r="DU337" s="67"/>
      <c r="DV337" s="67"/>
      <c r="DW337" s="67"/>
      <c r="DX337" s="67"/>
      <c r="DY337" s="67"/>
      <c r="DZ337" s="67"/>
      <c r="EA337" s="67"/>
      <c r="EB337" s="67"/>
      <c r="EC337" s="67"/>
      <c r="ED337" s="67"/>
      <c r="EE337" s="67"/>
      <c r="EF337" s="67"/>
      <c r="EG337" s="67"/>
      <c r="EH337" s="67"/>
      <c r="EI337" s="67"/>
      <c r="EJ337" s="67"/>
      <c r="EK337" s="67"/>
      <c r="EL337" s="67"/>
      <c r="EM337" s="67"/>
      <c r="EN337" s="67"/>
      <c r="EO337" s="67"/>
      <c r="EP337" s="67"/>
      <c r="EQ337" s="67"/>
      <c r="ER337" s="67"/>
      <c r="ES337" s="67"/>
    </row>
    <row r="338" spans="1:149" s="67" customFormat="1" ht="24.95" customHeight="1">
      <c r="A338" s="50"/>
      <c r="B338" s="51"/>
      <c r="C338" s="52"/>
      <c r="D338" s="74"/>
      <c r="E338" s="52"/>
      <c r="F338" s="53"/>
      <c r="G338" s="53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77"/>
      <c r="W338" s="101"/>
      <c r="X338" s="55"/>
      <c r="Y338" s="55"/>
      <c r="Z338" s="55"/>
      <c r="AA338" s="55"/>
      <c r="AB338" s="55"/>
      <c r="AC338" s="55"/>
      <c r="AD338" s="57"/>
      <c r="AE338" s="73" t="str">
        <f t="shared" si="32"/>
        <v>NO</v>
      </c>
      <c r="AF338" s="73" t="str">
        <f t="shared" si="33"/>
        <v>NO</v>
      </c>
      <c r="AG338" s="73" t="str">
        <f t="shared" si="34"/>
        <v>NO</v>
      </c>
      <c r="AH338" s="75" t="str">
        <f t="shared" si="35"/>
        <v>NO</v>
      </c>
      <c r="AI338" s="75" t="str">
        <f t="shared" si="36"/>
        <v>NO</v>
      </c>
      <c r="AJ338" s="75" t="str">
        <f t="shared" si="37"/>
        <v>NO</v>
      </c>
    </row>
    <row r="339" spans="1:149" s="67" customFormat="1" ht="24.95" customHeight="1">
      <c r="A339" s="50"/>
      <c r="B339" s="51"/>
      <c r="C339" s="52"/>
      <c r="D339" s="74"/>
      <c r="E339" s="52"/>
      <c r="F339" s="53"/>
      <c r="G339" s="53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77"/>
      <c r="W339" s="101"/>
      <c r="X339" s="55"/>
      <c r="Y339" s="55"/>
      <c r="Z339" s="55"/>
      <c r="AA339" s="55"/>
      <c r="AB339" s="55"/>
      <c r="AC339" s="55"/>
      <c r="AD339" s="57"/>
      <c r="AE339" s="73" t="str">
        <f t="shared" si="32"/>
        <v>NO</v>
      </c>
      <c r="AF339" s="73" t="str">
        <f t="shared" si="33"/>
        <v>NO</v>
      </c>
      <c r="AG339" s="73" t="str">
        <f t="shared" si="34"/>
        <v>NO</v>
      </c>
      <c r="AH339" s="75" t="str">
        <f t="shared" si="35"/>
        <v>NO</v>
      </c>
      <c r="AI339" s="75" t="str">
        <f t="shared" si="36"/>
        <v>NO</v>
      </c>
      <c r="AJ339" s="75" t="str">
        <f t="shared" si="37"/>
        <v>NO</v>
      </c>
    </row>
    <row r="340" spans="1:149" s="68" customFormat="1" ht="24.95" customHeight="1">
      <c r="A340" s="50"/>
      <c r="B340" s="51"/>
      <c r="C340" s="52"/>
      <c r="D340" s="74"/>
      <c r="E340" s="52"/>
      <c r="F340" s="53"/>
      <c r="G340" s="53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77"/>
      <c r="W340" s="101"/>
      <c r="X340" s="55"/>
      <c r="Y340" s="55"/>
      <c r="Z340" s="55"/>
      <c r="AA340" s="55"/>
      <c r="AB340" s="55"/>
      <c r="AC340" s="55"/>
      <c r="AD340" s="57"/>
      <c r="AE340" s="73" t="str">
        <f t="shared" si="32"/>
        <v>NO</v>
      </c>
      <c r="AF340" s="73" t="str">
        <f t="shared" si="33"/>
        <v>NO</v>
      </c>
      <c r="AG340" s="73" t="str">
        <f t="shared" si="34"/>
        <v>NO</v>
      </c>
      <c r="AH340" s="75" t="str">
        <f t="shared" si="35"/>
        <v>NO</v>
      </c>
      <c r="AI340" s="75" t="str">
        <f t="shared" si="36"/>
        <v>NO</v>
      </c>
      <c r="AJ340" s="75" t="str">
        <f t="shared" si="37"/>
        <v>NO</v>
      </c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  <c r="CB340" s="67"/>
      <c r="CC340" s="67"/>
      <c r="CD340" s="67"/>
      <c r="CE340" s="67"/>
      <c r="CF340" s="67"/>
      <c r="CG340" s="67"/>
      <c r="CH340" s="67"/>
      <c r="CI340" s="67"/>
      <c r="CJ340" s="67"/>
      <c r="CK340" s="67"/>
      <c r="CL340" s="67"/>
      <c r="CM340" s="67"/>
      <c r="CN340" s="67"/>
      <c r="CO340" s="67"/>
      <c r="CP340" s="67"/>
      <c r="CQ340" s="67"/>
      <c r="CR340" s="67"/>
      <c r="CS340" s="67"/>
      <c r="CT340" s="67"/>
      <c r="CU340" s="67"/>
      <c r="CV340" s="67"/>
      <c r="CW340" s="67"/>
      <c r="CX340" s="67"/>
      <c r="CY340" s="67"/>
      <c r="CZ340" s="67"/>
      <c r="DA340" s="67"/>
      <c r="DB340" s="67"/>
      <c r="DC340" s="67"/>
      <c r="DD340" s="67"/>
      <c r="DE340" s="67"/>
      <c r="DF340" s="67"/>
      <c r="DG340" s="67"/>
      <c r="DH340" s="67"/>
      <c r="DI340" s="67"/>
      <c r="DJ340" s="67"/>
      <c r="DK340" s="67"/>
      <c r="DL340" s="67"/>
      <c r="DM340" s="67"/>
      <c r="DN340" s="67"/>
      <c r="DO340" s="67"/>
      <c r="DP340" s="67"/>
      <c r="DQ340" s="67"/>
      <c r="DR340" s="67"/>
      <c r="DS340" s="67"/>
      <c r="DT340" s="67"/>
      <c r="DU340" s="67"/>
      <c r="DV340" s="67"/>
      <c r="DW340" s="67"/>
      <c r="DX340" s="67"/>
      <c r="DY340" s="67"/>
      <c r="DZ340" s="67"/>
      <c r="EA340" s="67"/>
      <c r="EB340" s="67"/>
      <c r="EC340" s="67"/>
      <c r="ED340" s="67"/>
      <c r="EE340" s="67"/>
      <c r="EF340" s="67"/>
      <c r="EG340" s="67"/>
      <c r="EH340" s="67"/>
      <c r="EI340" s="67"/>
      <c r="EJ340" s="67"/>
      <c r="EK340" s="67"/>
      <c r="EL340" s="67"/>
      <c r="EM340" s="67"/>
      <c r="EN340" s="67"/>
      <c r="EO340" s="67"/>
      <c r="EP340" s="67"/>
      <c r="EQ340" s="67"/>
      <c r="ER340" s="67"/>
      <c r="ES340" s="67"/>
    </row>
    <row r="341" spans="1:149" s="68" customFormat="1" ht="24.95" customHeight="1">
      <c r="A341" s="50"/>
      <c r="B341" s="51"/>
      <c r="C341" s="52"/>
      <c r="D341" s="74"/>
      <c r="E341" s="52"/>
      <c r="F341" s="53"/>
      <c r="G341" s="53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77"/>
      <c r="W341" s="101"/>
      <c r="X341" s="55"/>
      <c r="Y341" s="55"/>
      <c r="Z341" s="55"/>
      <c r="AA341" s="55"/>
      <c r="AB341" s="55"/>
      <c r="AC341" s="55"/>
      <c r="AD341" s="57"/>
      <c r="AE341" s="73" t="str">
        <f t="shared" si="32"/>
        <v>NO</v>
      </c>
      <c r="AF341" s="73" t="str">
        <f t="shared" si="33"/>
        <v>NO</v>
      </c>
      <c r="AG341" s="73" t="str">
        <f t="shared" si="34"/>
        <v>NO</v>
      </c>
      <c r="AH341" s="75" t="str">
        <f t="shared" si="35"/>
        <v>NO</v>
      </c>
      <c r="AI341" s="75" t="str">
        <f t="shared" si="36"/>
        <v>NO</v>
      </c>
      <c r="AJ341" s="75" t="str">
        <f t="shared" si="37"/>
        <v>NO</v>
      </c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  <c r="CB341" s="67"/>
      <c r="CC341" s="67"/>
      <c r="CD341" s="67"/>
      <c r="CE341" s="67"/>
      <c r="CF341" s="67"/>
      <c r="CG341" s="67"/>
      <c r="CH341" s="67"/>
      <c r="CI341" s="67"/>
      <c r="CJ341" s="67"/>
      <c r="CK341" s="67"/>
      <c r="CL341" s="67"/>
      <c r="CM341" s="67"/>
      <c r="CN341" s="67"/>
      <c r="CO341" s="67"/>
      <c r="CP341" s="67"/>
      <c r="CQ341" s="67"/>
      <c r="CR341" s="67"/>
      <c r="CS341" s="67"/>
      <c r="CT341" s="67"/>
      <c r="CU341" s="67"/>
      <c r="CV341" s="67"/>
      <c r="CW341" s="67"/>
      <c r="CX341" s="67"/>
      <c r="CY341" s="67"/>
      <c r="CZ341" s="67"/>
      <c r="DA341" s="67"/>
      <c r="DB341" s="67"/>
      <c r="DC341" s="67"/>
      <c r="DD341" s="67"/>
      <c r="DE341" s="67"/>
      <c r="DF341" s="67"/>
      <c r="DG341" s="67"/>
      <c r="DH341" s="67"/>
      <c r="DI341" s="67"/>
      <c r="DJ341" s="67"/>
      <c r="DK341" s="67"/>
      <c r="DL341" s="67"/>
      <c r="DM341" s="67"/>
      <c r="DN341" s="67"/>
      <c r="DO341" s="67"/>
      <c r="DP341" s="67"/>
      <c r="DQ341" s="67"/>
      <c r="DR341" s="67"/>
      <c r="DS341" s="67"/>
      <c r="DT341" s="67"/>
      <c r="DU341" s="67"/>
      <c r="DV341" s="67"/>
      <c r="DW341" s="67"/>
      <c r="DX341" s="67"/>
      <c r="DY341" s="67"/>
      <c r="DZ341" s="67"/>
      <c r="EA341" s="67"/>
      <c r="EB341" s="67"/>
      <c r="EC341" s="67"/>
      <c r="ED341" s="67"/>
      <c r="EE341" s="67"/>
      <c r="EF341" s="67"/>
      <c r="EG341" s="67"/>
      <c r="EH341" s="67"/>
      <c r="EI341" s="67"/>
      <c r="EJ341" s="67"/>
      <c r="EK341" s="67"/>
      <c r="EL341" s="67"/>
      <c r="EM341" s="67"/>
      <c r="EN341" s="67"/>
      <c r="EO341" s="67"/>
      <c r="EP341" s="67"/>
      <c r="EQ341" s="67"/>
      <c r="ER341" s="67"/>
      <c r="ES341" s="67"/>
    </row>
    <row r="342" spans="1:149" s="68" customFormat="1" ht="24.95" customHeight="1">
      <c r="A342" s="50"/>
      <c r="B342" s="51"/>
      <c r="C342" s="52"/>
      <c r="D342" s="74"/>
      <c r="E342" s="52"/>
      <c r="F342" s="53"/>
      <c r="G342" s="53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77"/>
      <c r="W342" s="101"/>
      <c r="X342" s="55"/>
      <c r="Y342" s="55"/>
      <c r="Z342" s="55"/>
      <c r="AA342" s="55"/>
      <c r="AB342" s="55"/>
      <c r="AC342" s="55"/>
      <c r="AD342" s="57"/>
      <c r="AE342" s="73" t="str">
        <f t="shared" si="32"/>
        <v>NO</v>
      </c>
      <c r="AF342" s="73" t="str">
        <f t="shared" si="33"/>
        <v>NO</v>
      </c>
      <c r="AG342" s="73" t="str">
        <f t="shared" si="34"/>
        <v>NO</v>
      </c>
      <c r="AH342" s="75" t="str">
        <f t="shared" si="35"/>
        <v>NO</v>
      </c>
      <c r="AI342" s="75" t="str">
        <f t="shared" si="36"/>
        <v>NO</v>
      </c>
      <c r="AJ342" s="75" t="str">
        <f t="shared" si="37"/>
        <v>NO</v>
      </c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  <c r="CB342" s="67"/>
      <c r="CC342" s="67"/>
      <c r="CD342" s="67"/>
      <c r="CE342" s="67"/>
      <c r="CF342" s="67"/>
      <c r="CG342" s="67"/>
      <c r="CH342" s="67"/>
      <c r="CI342" s="67"/>
      <c r="CJ342" s="67"/>
      <c r="CK342" s="67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  <c r="DS342" s="67"/>
      <c r="DT342" s="67"/>
      <c r="DU342" s="67"/>
      <c r="DV342" s="67"/>
      <c r="DW342" s="67"/>
      <c r="DX342" s="67"/>
      <c r="DY342" s="67"/>
      <c r="DZ342" s="67"/>
      <c r="EA342" s="67"/>
      <c r="EB342" s="67"/>
      <c r="EC342" s="67"/>
      <c r="ED342" s="67"/>
      <c r="EE342" s="67"/>
      <c r="EF342" s="67"/>
      <c r="EG342" s="67"/>
      <c r="EH342" s="67"/>
      <c r="EI342" s="67"/>
      <c r="EJ342" s="67"/>
      <c r="EK342" s="67"/>
      <c r="EL342" s="67"/>
      <c r="EM342" s="67"/>
      <c r="EN342" s="67"/>
      <c r="EO342" s="67"/>
      <c r="EP342" s="67"/>
      <c r="EQ342" s="67"/>
      <c r="ER342" s="67"/>
      <c r="ES342" s="67"/>
    </row>
    <row r="343" spans="1:149" s="68" customFormat="1" ht="24.95" customHeight="1">
      <c r="A343" s="50"/>
      <c r="B343" s="51"/>
      <c r="C343" s="52"/>
      <c r="D343" s="74"/>
      <c r="E343" s="52"/>
      <c r="F343" s="53"/>
      <c r="G343" s="53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77"/>
      <c r="W343" s="101"/>
      <c r="X343" s="55"/>
      <c r="Y343" s="55"/>
      <c r="Z343" s="55"/>
      <c r="AA343" s="55"/>
      <c r="AB343" s="55"/>
      <c r="AC343" s="55"/>
      <c r="AD343" s="57"/>
      <c r="AE343" s="73" t="str">
        <f t="shared" si="32"/>
        <v>NO</v>
      </c>
      <c r="AF343" s="73" t="str">
        <f t="shared" si="33"/>
        <v>NO</v>
      </c>
      <c r="AG343" s="73" t="str">
        <f t="shared" si="34"/>
        <v>NO</v>
      </c>
      <c r="AH343" s="75" t="str">
        <f t="shared" si="35"/>
        <v>NO</v>
      </c>
      <c r="AI343" s="75" t="str">
        <f t="shared" si="36"/>
        <v>NO</v>
      </c>
      <c r="AJ343" s="75" t="str">
        <f t="shared" si="37"/>
        <v>NO</v>
      </c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  <c r="CB343" s="67"/>
      <c r="CC343" s="67"/>
      <c r="CD343" s="67"/>
      <c r="CE343" s="67"/>
      <c r="CF343" s="67"/>
      <c r="CG343" s="67"/>
      <c r="CH343" s="67"/>
      <c r="CI343" s="67"/>
      <c r="CJ343" s="67"/>
      <c r="CK343" s="67"/>
      <c r="CL343" s="67"/>
      <c r="CM343" s="67"/>
      <c r="CN343" s="67"/>
      <c r="CO343" s="67"/>
      <c r="CP343" s="67"/>
      <c r="CQ343" s="67"/>
      <c r="CR343" s="67"/>
      <c r="CS343" s="67"/>
      <c r="CT343" s="67"/>
      <c r="CU343" s="67"/>
      <c r="CV343" s="67"/>
      <c r="CW343" s="67"/>
      <c r="CX343" s="67"/>
      <c r="CY343" s="67"/>
      <c r="CZ343" s="67"/>
      <c r="DA343" s="67"/>
      <c r="DB343" s="67"/>
      <c r="DC343" s="67"/>
      <c r="DD343" s="67"/>
      <c r="DE343" s="67"/>
      <c r="DF343" s="67"/>
      <c r="DG343" s="67"/>
      <c r="DH343" s="67"/>
      <c r="DI343" s="67"/>
      <c r="DJ343" s="67"/>
      <c r="DK343" s="67"/>
      <c r="DL343" s="67"/>
      <c r="DM343" s="67"/>
      <c r="DN343" s="67"/>
      <c r="DO343" s="67"/>
      <c r="DP343" s="67"/>
      <c r="DQ343" s="67"/>
      <c r="DR343" s="67"/>
      <c r="DS343" s="67"/>
      <c r="DT343" s="67"/>
      <c r="DU343" s="67"/>
      <c r="DV343" s="67"/>
      <c r="DW343" s="67"/>
      <c r="DX343" s="67"/>
      <c r="DY343" s="67"/>
      <c r="DZ343" s="67"/>
      <c r="EA343" s="67"/>
      <c r="EB343" s="67"/>
      <c r="EC343" s="67"/>
      <c r="ED343" s="67"/>
      <c r="EE343" s="67"/>
      <c r="EF343" s="67"/>
      <c r="EG343" s="67"/>
      <c r="EH343" s="67"/>
      <c r="EI343" s="67"/>
      <c r="EJ343" s="67"/>
      <c r="EK343" s="67"/>
      <c r="EL343" s="67"/>
      <c r="EM343" s="67"/>
      <c r="EN343" s="67"/>
      <c r="EO343" s="67"/>
      <c r="EP343" s="67"/>
      <c r="EQ343" s="67"/>
      <c r="ER343" s="67"/>
      <c r="ES343" s="67"/>
    </row>
    <row r="344" spans="1:149" s="67" customFormat="1" ht="24.95" customHeight="1">
      <c r="A344" s="50"/>
      <c r="B344" s="51"/>
      <c r="C344" s="52"/>
      <c r="D344" s="74"/>
      <c r="E344" s="52"/>
      <c r="F344" s="53"/>
      <c r="G344" s="53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77"/>
      <c r="W344" s="101"/>
      <c r="X344" s="55"/>
      <c r="Y344" s="55"/>
      <c r="Z344" s="55"/>
      <c r="AA344" s="55"/>
      <c r="AB344" s="55"/>
      <c r="AC344" s="55"/>
      <c r="AD344" s="57"/>
      <c r="AE344" s="73" t="str">
        <f t="shared" si="32"/>
        <v>NO</v>
      </c>
      <c r="AF344" s="73" t="str">
        <f t="shared" si="33"/>
        <v>NO</v>
      </c>
      <c r="AG344" s="73" t="str">
        <f t="shared" si="34"/>
        <v>NO</v>
      </c>
      <c r="AH344" s="75" t="str">
        <f t="shared" si="35"/>
        <v>NO</v>
      </c>
      <c r="AI344" s="75" t="str">
        <f t="shared" si="36"/>
        <v>NO</v>
      </c>
      <c r="AJ344" s="75" t="str">
        <f t="shared" si="37"/>
        <v>NO</v>
      </c>
    </row>
    <row r="345" spans="1:149" s="67" customFormat="1" ht="24.95" customHeight="1">
      <c r="A345" s="50"/>
      <c r="B345" s="51"/>
      <c r="C345" s="52"/>
      <c r="D345" s="74"/>
      <c r="E345" s="52"/>
      <c r="F345" s="53"/>
      <c r="G345" s="53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77"/>
      <c r="W345" s="101"/>
      <c r="X345" s="55"/>
      <c r="Y345" s="55"/>
      <c r="Z345" s="55"/>
      <c r="AA345" s="55"/>
      <c r="AB345" s="55"/>
      <c r="AC345" s="55"/>
      <c r="AD345" s="57"/>
      <c r="AE345" s="73" t="str">
        <f t="shared" si="32"/>
        <v>NO</v>
      </c>
      <c r="AF345" s="73" t="str">
        <f t="shared" si="33"/>
        <v>NO</v>
      </c>
      <c r="AG345" s="73" t="str">
        <f t="shared" si="34"/>
        <v>NO</v>
      </c>
      <c r="AH345" s="75" t="str">
        <f t="shared" si="35"/>
        <v>NO</v>
      </c>
      <c r="AI345" s="75" t="str">
        <f t="shared" si="36"/>
        <v>NO</v>
      </c>
      <c r="AJ345" s="75" t="str">
        <f t="shared" si="37"/>
        <v>NO</v>
      </c>
    </row>
    <row r="346" spans="1:149" s="67" customFormat="1" ht="24.95" customHeight="1">
      <c r="A346" s="50"/>
      <c r="B346" s="51"/>
      <c r="C346" s="52"/>
      <c r="D346" s="74"/>
      <c r="E346" s="52"/>
      <c r="F346" s="53"/>
      <c r="G346" s="53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77"/>
      <c r="W346" s="101"/>
      <c r="X346" s="55"/>
      <c r="Y346" s="55"/>
      <c r="Z346" s="55"/>
      <c r="AA346" s="55"/>
      <c r="AB346" s="55"/>
      <c r="AC346" s="55"/>
      <c r="AD346" s="57"/>
      <c r="AE346" s="73" t="str">
        <f t="shared" si="32"/>
        <v>NO</v>
      </c>
      <c r="AF346" s="73" t="str">
        <f t="shared" si="33"/>
        <v>NO</v>
      </c>
      <c r="AG346" s="73" t="str">
        <f t="shared" si="34"/>
        <v>NO</v>
      </c>
      <c r="AH346" s="75" t="str">
        <f t="shared" si="35"/>
        <v>NO</v>
      </c>
      <c r="AI346" s="75" t="str">
        <f t="shared" si="36"/>
        <v>NO</v>
      </c>
      <c r="AJ346" s="75" t="str">
        <f t="shared" si="37"/>
        <v>NO</v>
      </c>
    </row>
    <row r="347" spans="1:149" s="67" customFormat="1" ht="24.95" customHeight="1">
      <c r="A347" s="50"/>
      <c r="B347" s="51"/>
      <c r="C347" s="52"/>
      <c r="D347" s="74"/>
      <c r="E347" s="52"/>
      <c r="F347" s="53"/>
      <c r="G347" s="53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77"/>
      <c r="W347" s="101"/>
      <c r="X347" s="55"/>
      <c r="Y347" s="55"/>
      <c r="Z347" s="55"/>
      <c r="AA347" s="55"/>
      <c r="AB347" s="55"/>
      <c r="AC347" s="55"/>
      <c r="AD347" s="57"/>
      <c r="AE347" s="73" t="str">
        <f t="shared" si="32"/>
        <v>NO</v>
      </c>
      <c r="AF347" s="73" t="str">
        <f t="shared" si="33"/>
        <v>NO</v>
      </c>
      <c r="AG347" s="73" t="str">
        <f t="shared" si="34"/>
        <v>NO</v>
      </c>
      <c r="AH347" s="75" t="str">
        <f t="shared" si="35"/>
        <v>NO</v>
      </c>
      <c r="AI347" s="75" t="str">
        <f t="shared" si="36"/>
        <v>NO</v>
      </c>
      <c r="AJ347" s="75" t="str">
        <f t="shared" si="37"/>
        <v>NO</v>
      </c>
    </row>
    <row r="348" spans="1:149" s="67" customFormat="1" ht="24.95" customHeight="1">
      <c r="A348" s="50"/>
      <c r="B348" s="51"/>
      <c r="C348" s="52"/>
      <c r="D348" s="74"/>
      <c r="E348" s="52"/>
      <c r="F348" s="53"/>
      <c r="G348" s="53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77"/>
      <c r="W348" s="101"/>
      <c r="X348" s="55"/>
      <c r="Y348" s="55"/>
      <c r="Z348" s="55"/>
      <c r="AA348" s="55"/>
      <c r="AB348" s="55"/>
      <c r="AC348" s="55"/>
      <c r="AD348" s="57"/>
      <c r="AE348" s="73" t="str">
        <f t="shared" si="32"/>
        <v>NO</v>
      </c>
      <c r="AF348" s="73" t="str">
        <f t="shared" si="33"/>
        <v>NO</v>
      </c>
      <c r="AG348" s="73" t="str">
        <f t="shared" si="34"/>
        <v>NO</v>
      </c>
      <c r="AH348" s="75" t="str">
        <f t="shared" si="35"/>
        <v>NO</v>
      </c>
      <c r="AI348" s="75" t="str">
        <f t="shared" si="36"/>
        <v>NO</v>
      </c>
      <c r="AJ348" s="75" t="str">
        <f t="shared" si="37"/>
        <v>NO</v>
      </c>
    </row>
    <row r="349" spans="1:149" s="68" customFormat="1" ht="24.95" customHeight="1">
      <c r="A349" s="50"/>
      <c r="B349" s="51"/>
      <c r="C349" s="52"/>
      <c r="D349" s="74"/>
      <c r="E349" s="52"/>
      <c r="F349" s="53"/>
      <c r="G349" s="53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77"/>
      <c r="W349" s="101"/>
      <c r="X349" s="55"/>
      <c r="Y349" s="55"/>
      <c r="Z349" s="55"/>
      <c r="AA349" s="55"/>
      <c r="AB349" s="55"/>
      <c r="AC349" s="55"/>
      <c r="AD349" s="57"/>
      <c r="AE349" s="73" t="str">
        <f t="shared" si="32"/>
        <v>NO</v>
      </c>
      <c r="AF349" s="73" t="str">
        <f t="shared" si="33"/>
        <v>NO</v>
      </c>
      <c r="AG349" s="73" t="str">
        <f t="shared" si="34"/>
        <v>NO</v>
      </c>
      <c r="AH349" s="75" t="str">
        <f t="shared" si="35"/>
        <v>NO</v>
      </c>
      <c r="AI349" s="75" t="str">
        <f t="shared" si="36"/>
        <v>NO</v>
      </c>
      <c r="AJ349" s="75" t="str">
        <f t="shared" si="37"/>
        <v>NO</v>
      </c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  <c r="CB349" s="67"/>
      <c r="CC349" s="67"/>
      <c r="CD349" s="67"/>
      <c r="CE349" s="67"/>
      <c r="CF349" s="67"/>
      <c r="CG349" s="67"/>
      <c r="CH349" s="67"/>
      <c r="CI349" s="67"/>
      <c r="CJ349" s="67"/>
      <c r="CK349" s="67"/>
      <c r="CL349" s="67"/>
      <c r="CM349" s="67"/>
      <c r="CN349" s="67"/>
      <c r="CO349" s="67"/>
      <c r="CP349" s="67"/>
      <c r="CQ349" s="67"/>
      <c r="CR349" s="67"/>
      <c r="CS349" s="67"/>
      <c r="CT349" s="67"/>
      <c r="CU349" s="67"/>
      <c r="CV349" s="67"/>
      <c r="CW349" s="67"/>
      <c r="CX349" s="67"/>
      <c r="CY349" s="67"/>
      <c r="CZ349" s="67"/>
      <c r="DA349" s="67"/>
      <c r="DB349" s="67"/>
      <c r="DC349" s="67"/>
      <c r="DD349" s="67"/>
      <c r="DE349" s="67"/>
      <c r="DF349" s="67"/>
      <c r="DG349" s="67"/>
      <c r="DH349" s="67"/>
      <c r="DI349" s="67"/>
      <c r="DJ349" s="67"/>
      <c r="DK349" s="67"/>
      <c r="DL349" s="67"/>
      <c r="DM349" s="67"/>
      <c r="DN349" s="67"/>
      <c r="DO349" s="67"/>
      <c r="DP349" s="67"/>
      <c r="DQ349" s="67"/>
      <c r="DR349" s="67"/>
      <c r="DS349" s="67"/>
      <c r="DT349" s="67"/>
      <c r="DU349" s="67"/>
      <c r="DV349" s="67"/>
      <c r="DW349" s="67"/>
      <c r="DX349" s="67"/>
      <c r="DY349" s="67"/>
      <c r="DZ349" s="67"/>
      <c r="EA349" s="67"/>
      <c r="EB349" s="67"/>
      <c r="EC349" s="67"/>
      <c r="ED349" s="67"/>
      <c r="EE349" s="67"/>
      <c r="EF349" s="67"/>
      <c r="EG349" s="67"/>
      <c r="EH349" s="67"/>
      <c r="EI349" s="67"/>
      <c r="EJ349" s="67"/>
      <c r="EK349" s="67"/>
      <c r="EL349" s="67"/>
      <c r="EM349" s="67"/>
      <c r="EN349" s="67"/>
      <c r="EO349" s="67"/>
      <c r="EP349" s="67"/>
      <c r="EQ349" s="67"/>
      <c r="ER349" s="67"/>
      <c r="ES349" s="67"/>
    </row>
    <row r="350" spans="1:149" s="68" customFormat="1" ht="24.95" customHeight="1">
      <c r="A350" s="50"/>
      <c r="B350" s="51"/>
      <c r="C350" s="52"/>
      <c r="D350" s="74"/>
      <c r="E350" s="52"/>
      <c r="F350" s="53"/>
      <c r="G350" s="53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77"/>
      <c r="W350" s="101"/>
      <c r="X350" s="55"/>
      <c r="Y350" s="55"/>
      <c r="Z350" s="55"/>
      <c r="AA350" s="55"/>
      <c r="AB350" s="55"/>
      <c r="AC350" s="55"/>
      <c r="AD350" s="57"/>
      <c r="AE350" s="73" t="str">
        <f t="shared" si="32"/>
        <v>NO</v>
      </c>
      <c r="AF350" s="73" t="str">
        <f t="shared" si="33"/>
        <v>NO</v>
      </c>
      <c r="AG350" s="73" t="str">
        <f t="shared" si="34"/>
        <v>NO</v>
      </c>
      <c r="AH350" s="75" t="str">
        <f t="shared" si="35"/>
        <v>NO</v>
      </c>
      <c r="AI350" s="75" t="str">
        <f t="shared" si="36"/>
        <v>NO</v>
      </c>
      <c r="AJ350" s="75" t="str">
        <f t="shared" si="37"/>
        <v>NO</v>
      </c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  <c r="CB350" s="67"/>
      <c r="CC350" s="67"/>
      <c r="CD350" s="67"/>
      <c r="CE350" s="67"/>
      <c r="CF350" s="67"/>
      <c r="CG350" s="67"/>
      <c r="CH350" s="67"/>
      <c r="CI350" s="67"/>
      <c r="CJ350" s="67"/>
      <c r="CK350" s="67"/>
      <c r="CL350" s="67"/>
      <c r="CM350" s="67"/>
      <c r="CN350" s="67"/>
      <c r="CO350" s="67"/>
      <c r="CP350" s="67"/>
      <c r="CQ350" s="67"/>
      <c r="CR350" s="67"/>
      <c r="CS350" s="67"/>
      <c r="CT350" s="67"/>
      <c r="CU350" s="67"/>
      <c r="CV350" s="67"/>
      <c r="CW350" s="67"/>
      <c r="CX350" s="67"/>
      <c r="CY350" s="67"/>
      <c r="CZ350" s="67"/>
      <c r="DA350" s="67"/>
      <c r="DB350" s="67"/>
      <c r="DC350" s="67"/>
      <c r="DD350" s="67"/>
      <c r="DE350" s="67"/>
      <c r="DF350" s="67"/>
      <c r="DG350" s="67"/>
      <c r="DH350" s="67"/>
      <c r="DI350" s="67"/>
      <c r="DJ350" s="67"/>
      <c r="DK350" s="67"/>
      <c r="DL350" s="67"/>
      <c r="DM350" s="67"/>
      <c r="DN350" s="67"/>
      <c r="DO350" s="67"/>
      <c r="DP350" s="67"/>
      <c r="DQ350" s="67"/>
      <c r="DR350" s="67"/>
      <c r="DS350" s="67"/>
      <c r="DT350" s="67"/>
      <c r="DU350" s="67"/>
      <c r="DV350" s="67"/>
      <c r="DW350" s="67"/>
      <c r="DX350" s="67"/>
      <c r="DY350" s="67"/>
      <c r="DZ350" s="67"/>
      <c r="EA350" s="67"/>
      <c r="EB350" s="67"/>
      <c r="EC350" s="67"/>
      <c r="ED350" s="67"/>
      <c r="EE350" s="67"/>
      <c r="EF350" s="67"/>
      <c r="EG350" s="67"/>
      <c r="EH350" s="67"/>
      <c r="EI350" s="67"/>
      <c r="EJ350" s="67"/>
      <c r="EK350" s="67"/>
      <c r="EL350" s="67"/>
      <c r="EM350" s="67"/>
      <c r="EN350" s="67"/>
      <c r="EO350" s="67"/>
      <c r="EP350" s="67"/>
      <c r="EQ350" s="67"/>
      <c r="ER350" s="67"/>
      <c r="ES350" s="67"/>
    </row>
    <row r="351" spans="1:149" s="68" customFormat="1" ht="24.95" customHeight="1">
      <c r="A351" s="50"/>
      <c r="B351" s="51"/>
      <c r="C351" s="52"/>
      <c r="D351" s="74"/>
      <c r="E351" s="52"/>
      <c r="F351" s="53"/>
      <c r="G351" s="53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77"/>
      <c r="W351" s="101"/>
      <c r="X351" s="55"/>
      <c r="Y351" s="55"/>
      <c r="Z351" s="55"/>
      <c r="AA351" s="55"/>
      <c r="AB351" s="55"/>
      <c r="AC351" s="55"/>
      <c r="AD351" s="57"/>
      <c r="AE351" s="73" t="str">
        <f t="shared" si="32"/>
        <v>NO</v>
      </c>
      <c r="AF351" s="73" t="str">
        <f t="shared" si="33"/>
        <v>NO</v>
      </c>
      <c r="AG351" s="73" t="str">
        <f t="shared" si="34"/>
        <v>NO</v>
      </c>
      <c r="AH351" s="75" t="str">
        <f t="shared" si="35"/>
        <v>NO</v>
      </c>
      <c r="AI351" s="75" t="str">
        <f t="shared" si="36"/>
        <v>NO</v>
      </c>
      <c r="AJ351" s="75" t="str">
        <f t="shared" si="37"/>
        <v>NO</v>
      </c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  <c r="CB351" s="67"/>
      <c r="CC351" s="67"/>
      <c r="CD351" s="67"/>
      <c r="CE351" s="67"/>
      <c r="CF351" s="67"/>
      <c r="CG351" s="67"/>
      <c r="CH351" s="67"/>
      <c r="CI351" s="67"/>
      <c r="CJ351" s="67"/>
      <c r="CK351" s="67"/>
      <c r="CL351" s="67"/>
      <c r="CM351" s="67"/>
      <c r="CN351" s="67"/>
      <c r="CO351" s="67"/>
      <c r="CP351" s="67"/>
      <c r="CQ351" s="67"/>
      <c r="CR351" s="67"/>
      <c r="CS351" s="67"/>
      <c r="CT351" s="67"/>
      <c r="CU351" s="67"/>
      <c r="CV351" s="67"/>
      <c r="CW351" s="67"/>
      <c r="CX351" s="67"/>
      <c r="CY351" s="67"/>
      <c r="CZ351" s="67"/>
      <c r="DA351" s="67"/>
      <c r="DB351" s="67"/>
      <c r="DC351" s="67"/>
      <c r="DD351" s="67"/>
      <c r="DE351" s="67"/>
      <c r="DF351" s="67"/>
      <c r="DG351" s="67"/>
      <c r="DH351" s="67"/>
      <c r="DI351" s="67"/>
      <c r="DJ351" s="67"/>
      <c r="DK351" s="67"/>
      <c r="DL351" s="67"/>
      <c r="DM351" s="67"/>
      <c r="DN351" s="67"/>
      <c r="DO351" s="67"/>
      <c r="DP351" s="67"/>
      <c r="DQ351" s="67"/>
      <c r="DR351" s="67"/>
      <c r="DS351" s="67"/>
      <c r="DT351" s="67"/>
      <c r="DU351" s="67"/>
      <c r="DV351" s="67"/>
      <c r="DW351" s="67"/>
      <c r="DX351" s="67"/>
      <c r="DY351" s="67"/>
      <c r="DZ351" s="67"/>
      <c r="EA351" s="67"/>
      <c r="EB351" s="67"/>
      <c r="EC351" s="67"/>
      <c r="ED351" s="67"/>
      <c r="EE351" s="67"/>
      <c r="EF351" s="67"/>
      <c r="EG351" s="67"/>
      <c r="EH351" s="67"/>
      <c r="EI351" s="67"/>
      <c r="EJ351" s="67"/>
      <c r="EK351" s="67"/>
      <c r="EL351" s="67"/>
      <c r="EM351" s="67"/>
      <c r="EN351" s="67"/>
      <c r="EO351" s="67"/>
      <c r="EP351" s="67"/>
      <c r="EQ351" s="67"/>
      <c r="ER351" s="67"/>
      <c r="ES351" s="67"/>
    </row>
    <row r="352" spans="1:149" s="68" customFormat="1" ht="24.95" customHeight="1">
      <c r="A352" s="50"/>
      <c r="B352" s="51"/>
      <c r="C352" s="52"/>
      <c r="D352" s="74"/>
      <c r="E352" s="52"/>
      <c r="F352" s="53"/>
      <c r="G352" s="53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77"/>
      <c r="W352" s="101"/>
      <c r="X352" s="55"/>
      <c r="Y352" s="55"/>
      <c r="Z352" s="55"/>
      <c r="AA352" s="55"/>
      <c r="AB352" s="55"/>
      <c r="AC352" s="55"/>
      <c r="AD352" s="57"/>
      <c r="AE352" s="73" t="str">
        <f t="shared" si="32"/>
        <v>NO</v>
      </c>
      <c r="AF352" s="73" t="str">
        <f t="shared" si="33"/>
        <v>NO</v>
      </c>
      <c r="AG352" s="73" t="str">
        <f t="shared" si="34"/>
        <v>NO</v>
      </c>
      <c r="AH352" s="75" t="str">
        <f t="shared" si="35"/>
        <v>NO</v>
      </c>
      <c r="AI352" s="75" t="str">
        <f t="shared" si="36"/>
        <v>NO</v>
      </c>
      <c r="AJ352" s="75" t="str">
        <f t="shared" si="37"/>
        <v>NO</v>
      </c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  <c r="CB352" s="67"/>
      <c r="CC352" s="67"/>
      <c r="CD352" s="67"/>
      <c r="CE352" s="67"/>
      <c r="CF352" s="67"/>
      <c r="CG352" s="67"/>
      <c r="CH352" s="67"/>
      <c r="CI352" s="67"/>
      <c r="CJ352" s="67"/>
      <c r="CK352" s="67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  <c r="DS352" s="67"/>
      <c r="DT352" s="67"/>
      <c r="DU352" s="67"/>
      <c r="DV352" s="67"/>
      <c r="DW352" s="67"/>
      <c r="DX352" s="67"/>
      <c r="DY352" s="67"/>
      <c r="DZ352" s="67"/>
      <c r="EA352" s="67"/>
      <c r="EB352" s="67"/>
      <c r="EC352" s="67"/>
      <c r="ED352" s="67"/>
      <c r="EE352" s="67"/>
      <c r="EF352" s="67"/>
      <c r="EG352" s="67"/>
      <c r="EH352" s="67"/>
      <c r="EI352" s="67"/>
      <c r="EJ352" s="67"/>
      <c r="EK352" s="67"/>
      <c r="EL352" s="67"/>
      <c r="EM352" s="67"/>
      <c r="EN352" s="67"/>
      <c r="EO352" s="67"/>
      <c r="EP352" s="67"/>
      <c r="EQ352" s="67"/>
      <c r="ER352" s="67"/>
      <c r="ES352" s="67"/>
    </row>
    <row r="353" spans="1:149" s="67" customFormat="1" ht="24.95" customHeight="1">
      <c r="A353" s="50"/>
      <c r="B353" s="51"/>
      <c r="C353" s="52"/>
      <c r="D353" s="74"/>
      <c r="E353" s="52"/>
      <c r="F353" s="53"/>
      <c r="G353" s="53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77"/>
      <c r="W353" s="101"/>
      <c r="X353" s="55"/>
      <c r="Y353" s="55"/>
      <c r="Z353" s="55"/>
      <c r="AA353" s="55"/>
      <c r="AB353" s="55"/>
      <c r="AC353" s="55"/>
      <c r="AD353" s="57"/>
      <c r="AE353" s="73" t="str">
        <f t="shared" si="32"/>
        <v>NO</v>
      </c>
      <c r="AF353" s="73" t="str">
        <f t="shared" si="33"/>
        <v>NO</v>
      </c>
      <c r="AG353" s="73" t="str">
        <f t="shared" si="34"/>
        <v>NO</v>
      </c>
      <c r="AH353" s="75" t="str">
        <f t="shared" si="35"/>
        <v>NO</v>
      </c>
      <c r="AI353" s="75" t="str">
        <f t="shared" si="36"/>
        <v>NO</v>
      </c>
      <c r="AJ353" s="75" t="str">
        <f t="shared" si="37"/>
        <v>NO</v>
      </c>
    </row>
    <row r="354" spans="1:149" s="67" customFormat="1" ht="24.95" customHeight="1">
      <c r="A354" s="50"/>
      <c r="B354" s="51"/>
      <c r="C354" s="52"/>
      <c r="D354" s="74"/>
      <c r="E354" s="52"/>
      <c r="F354" s="53"/>
      <c r="G354" s="53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77"/>
      <c r="W354" s="101"/>
      <c r="X354" s="55"/>
      <c r="Y354" s="55"/>
      <c r="Z354" s="55"/>
      <c r="AA354" s="55"/>
      <c r="AB354" s="55"/>
      <c r="AC354" s="55"/>
      <c r="AD354" s="57"/>
      <c r="AE354" s="73" t="str">
        <f t="shared" si="32"/>
        <v>NO</v>
      </c>
      <c r="AF354" s="73" t="str">
        <f t="shared" si="33"/>
        <v>NO</v>
      </c>
      <c r="AG354" s="73" t="str">
        <f t="shared" si="34"/>
        <v>NO</v>
      </c>
      <c r="AH354" s="75" t="str">
        <f t="shared" si="35"/>
        <v>NO</v>
      </c>
      <c r="AI354" s="75" t="str">
        <f t="shared" si="36"/>
        <v>NO</v>
      </c>
      <c r="AJ354" s="75" t="str">
        <f t="shared" si="37"/>
        <v>NO</v>
      </c>
    </row>
    <row r="355" spans="1:149" s="68" customFormat="1" ht="24.95" customHeight="1">
      <c r="A355" s="50"/>
      <c r="B355" s="51"/>
      <c r="C355" s="52"/>
      <c r="D355" s="74"/>
      <c r="E355" s="52"/>
      <c r="F355" s="53"/>
      <c r="G355" s="53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77"/>
      <c r="W355" s="101"/>
      <c r="X355" s="55"/>
      <c r="Y355" s="55"/>
      <c r="Z355" s="55"/>
      <c r="AA355" s="55"/>
      <c r="AB355" s="55"/>
      <c r="AC355" s="55"/>
      <c r="AD355" s="57"/>
      <c r="AE355" s="73" t="str">
        <f t="shared" si="32"/>
        <v>NO</v>
      </c>
      <c r="AF355" s="73" t="str">
        <f t="shared" si="33"/>
        <v>NO</v>
      </c>
      <c r="AG355" s="73" t="str">
        <f t="shared" si="34"/>
        <v>NO</v>
      </c>
      <c r="AH355" s="75" t="str">
        <f t="shared" si="35"/>
        <v>NO</v>
      </c>
      <c r="AI355" s="75" t="str">
        <f t="shared" si="36"/>
        <v>NO</v>
      </c>
      <c r="AJ355" s="75" t="str">
        <f t="shared" si="37"/>
        <v>NO</v>
      </c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  <c r="CB355" s="67"/>
      <c r="CC355" s="67"/>
      <c r="CD355" s="67"/>
      <c r="CE355" s="67"/>
      <c r="CF355" s="67"/>
      <c r="CG355" s="67"/>
      <c r="CH355" s="67"/>
      <c r="CI355" s="67"/>
      <c r="CJ355" s="67"/>
      <c r="CK355" s="67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  <c r="DS355" s="67"/>
      <c r="DT355" s="67"/>
      <c r="DU355" s="67"/>
      <c r="DV355" s="67"/>
      <c r="DW355" s="67"/>
      <c r="DX355" s="67"/>
      <c r="DY355" s="67"/>
      <c r="DZ355" s="67"/>
      <c r="EA355" s="67"/>
      <c r="EB355" s="67"/>
      <c r="EC355" s="67"/>
      <c r="ED355" s="67"/>
      <c r="EE355" s="67"/>
      <c r="EF355" s="67"/>
      <c r="EG355" s="67"/>
      <c r="EH355" s="67"/>
      <c r="EI355" s="67"/>
      <c r="EJ355" s="67"/>
      <c r="EK355" s="67"/>
      <c r="EL355" s="67"/>
      <c r="EM355" s="67"/>
      <c r="EN355" s="67"/>
      <c r="EO355" s="67"/>
      <c r="EP355" s="67"/>
      <c r="EQ355" s="67"/>
      <c r="ER355" s="67"/>
      <c r="ES355" s="67"/>
    </row>
    <row r="356" spans="1:149" s="68" customFormat="1" ht="24.95" customHeight="1">
      <c r="A356" s="50"/>
      <c r="B356" s="51"/>
      <c r="C356" s="52"/>
      <c r="D356" s="74"/>
      <c r="E356" s="52"/>
      <c r="F356" s="53"/>
      <c r="G356" s="53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77"/>
      <c r="W356" s="101"/>
      <c r="X356" s="55"/>
      <c r="Y356" s="55"/>
      <c r="Z356" s="55"/>
      <c r="AA356" s="55"/>
      <c r="AB356" s="55"/>
      <c r="AC356" s="55"/>
      <c r="AD356" s="57"/>
      <c r="AE356" s="73" t="str">
        <f t="shared" si="32"/>
        <v>NO</v>
      </c>
      <c r="AF356" s="73" t="str">
        <f t="shared" si="33"/>
        <v>NO</v>
      </c>
      <c r="AG356" s="73" t="str">
        <f t="shared" si="34"/>
        <v>NO</v>
      </c>
      <c r="AH356" s="75" t="str">
        <f t="shared" si="35"/>
        <v>NO</v>
      </c>
      <c r="AI356" s="75" t="str">
        <f t="shared" si="36"/>
        <v>NO</v>
      </c>
      <c r="AJ356" s="75" t="str">
        <f t="shared" si="37"/>
        <v>NO</v>
      </c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  <c r="CB356" s="67"/>
      <c r="CC356" s="67"/>
      <c r="CD356" s="67"/>
      <c r="CE356" s="67"/>
      <c r="CF356" s="67"/>
      <c r="CG356" s="67"/>
      <c r="CH356" s="67"/>
      <c r="CI356" s="67"/>
      <c r="CJ356" s="67"/>
      <c r="CK356" s="67"/>
      <c r="CL356" s="67"/>
      <c r="CM356" s="67"/>
      <c r="CN356" s="67"/>
      <c r="CO356" s="67"/>
      <c r="CP356" s="67"/>
      <c r="CQ356" s="67"/>
      <c r="CR356" s="67"/>
      <c r="CS356" s="67"/>
      <c r="CT356" s="67"/>
      <c r="CU356" s="67"/>
      <c r="CV356" s="67"/>
      <c r="CW356" s="67"/>
      <c r="CX356" s="67"/>
      <c r="CY356" s="67"/>
      <c r="CZ356" s="67"/>
      <c r="DA356" s="67"/>
      <c r="DB356" s="67"/>
      <c r="DC356" s="67"/>
      <c r="DD356" s="67"/>
      <c r="DE356" s="67"/>
      <c r="DF356" s="67"/>
      <c r="DG356" s="67"/>
      <c r="DH356" s="67"/>
      <c r="DI356" s="67"/>
      <c r="DJ356" s="67"/>
      <c r="DK356" s="67"/>
      <c r="DL356" s="67"/>
      <c r="DM356" s="67"/>
      <c r="DN356" s="67"/>
      <c r="DO356" s="67"/>
      <c r="DP356" s="67"/>
      <c r="DQ356" s="67"/>
      <c r="DR356" s="67"/>
      <c r="DS356" s="67"/>
      <c r="DT356" s="67"/>
      <c r="DU356" s="67"/>
      <c r="DV356" s="67"/>
      <c r="DW356" s="67"/>
      <c r="DX356" s="67"/>
      <c r="DY356" s="67"/>
      <c r="DZ356" s="67"/>
      <c r="EA356" s="67"/>
      <c r="EB356" s="67"/>
      <c r="EC356" s="67"/>
      <c r="ED356" s="67"/>
      <c r="EE356" s="67"/>
      <c r="EF356" s="67"/>
      <c r="EG356" s="67"/>
      <c r="EH356" s="67"/>
      <c r="EI356" s="67"/>
      <c r="EJ356" s="67"/>
      <c r="EK356" s="67"/>
      <c r="EL356" s="67"/>
      <c r="EM356" s="67"/>
      <c r="EN356" s="67"/>
      <c r="EO356" s="67"/>
      <c r="EP356" s="67"/>
      <c r="EQ356" s="67"/>
      <c r="ER356" s="67"/>
      <c r="ES356" s="67"/>
    </row>
    <row r="357" spans="1:149" s="68" customFormat="1" ht="24.95" customHeight="1">
      <c r="A357" s="50"/>
      <c r="B357" s="51"/>
      <c r="C357" s="52"/>
      <c r="D357" s="74"/>
      <c r="E357" s="52"/>
      <c r="F357" s="53"/>
      <c r="G357" s="53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77"/>
      <c r="W357" s="101"/>
      <c r="X357" s="55"/>
      <c r="Y357" s="55"/>
      <c r="Z357" s="55"/>
      <c r="AA357" s="55"/>
      <c r="AB357" s="55"/>
      <c r="AC357" s="55"/>
      <c r="AD357" s="57"/>
      <c r="AE357" s="73" t="str">
        <f t="shared" si="32"/>
        <v>NO</v>
      </c>
      <c r="AF357" s="73" t="str">
        <f t="shared" si="33"/>
        <v>NO</v>
      </c>
      <c r="AG357" s="73" t="str">
        <f t="shared" si="34"/>
        <v>NO</v>
      </c>
      <c r="AH357" s="75" t="str">
        <f t="shared" si="35"/>
        <v>NO</v>
      </c>
      <c r="AI357" s="75" t="str">
        <f t="shared" si="36"/>
        <v>NO</v>
      </c>
      <c r="AJ357" s="75" t="str">
        <f t="shared" si="37"/>
        <v>NO</v>
      </c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  <c r="CB357" s="67"/>
      <c r="CC357" s="67"/>
      <c r="CD357" s="67"/>
      <c r="CE357" s="67"/>
      <c r="CF357" s="67"/>
      <c r="CG357" s="67"/>
      <c r="CH357" s="67"/>
      <c r="CI357" s="67"/>
      <c r="CJ357" s="67"/>
      <c r="CK357" s="67"/>
      <c r="CL357" s="67"/>
      <c r="CM357" s="67"/>
      <c r="CN357" s="67"/>
      <c r="CO357" s="67"/>
      <c r="CP357" s="67"/>
      <c r="CQ357" s="67"/>
      <c r="CR357" s="67"/>
      <c r="CS357" s="67"/>
      <c r="CT357" s="67"/>
      <c r="CU357" s="67"/>
      <c r="CV357" s="67"/>
      <c r="CW357" s="67"/>
      <c r="CX357" s="67"/>
      <c r="CY357" s="67"/>
      <c r="CZ357" s="67"/>
      <c r="DA357" s="67"/>
      <c r="DB357" s="67"/>
      <c r="DC357" s="67"/>
      <c r="DD357" s="67"/>
      <c r="DE357" s="67"/>
      <c r="DF357" s="67"/>
      <c r="DG357" s="67"/>
      <c r="DH357" s="67"/>
      <c r="DI357" s="67"/>
      <c r="DJ357" s="67"/>
      <c r="DK357" s="67"/>
      <c r="DL357" s="67"/>
      <c r="DM357" s="67"/>
      <c r="DN357" s="67"/>
      <c r="DO357" s="67"/>
      <c r="DP357" s="67"/>
      <c r="DQ357" s="67"/>
      <c r="DR357" s="67"/>
      <c r="DS357" s="67"/>
      <c r="DT357" s="67"/>
      <c r="DU357" s="67"/>
      <c r="DV357" s="67"/>
      <c r="DW357" s="67"/>
      <c r="DX357" s="67"/>
      <c r="DY357" s="67"/>
      <c r="DZ357" s="67"/>
      <c r="EA357" s="67"/>
      <c r="EB357" s="67"/>
      <c r="EC357" s="67"/>
      <c r="ED357" s="67"/>
      <c r="EE357" s="67"/>
      <c r="EF357" s="67"/>
      <c r="EG357" s="67"/>
      <c r="EH357" s="67"/>
      <c r="EI357" s="67"/>
      <c r="EJ357" s="67"/>
      <c r="EK357" s="67"/>
      <c r="EL357" s="67"/>
      <c r="EM357" s="67"/>
      <c r="EN357" s="67"/>
      <c r="EO357" s="67"/>
      <c r="EP357" s="67"/>
      <c r="EQ357" s="67"/>
      <c r="ER357" s="67"/>
      <c r="ES357" s="67"/>
    </row>
    <row r="358" spans="1:149" s="68" customFormat="1" ht="24.95" customHeight="1">
      <c r="A358" s="50"/>
      <c r="B358" s="51"/>
      <c r="C358" s="52"/>
      <c r="D358" s="74"/>
      <c r="E358" s="52"/>
      <c r="F358" s="53"/>
      <c r="G358" s="53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77"/>
      <c r="W358" s="101"/>
      <c r="X358" s="55"/>
      <c r="Y358" s="55"/>
      <c r="Z358" s="55"/>
      <c r="AA358" s="55"/>
      <c r="AB358" s="55"/>
      <c r="AC358" s="55"/>
      <c r="AD358" s="57"/>
      <c r="AE358" s="73" t="str">
        <f t="shared" si="32"/>
        <v>NO</v>
      </c>
      <c r="AF358" s="73" t="str">
        <f t="shared" si="33"/>
        <v>NO</v>
      </c>
      <c r="AG358" s="73" t="str">
        <f t="shared" si="34"/>
        <v>NO</v>
      </c>
      <c r="AH358" s="75" t="str">
        <f t="shared" si="35"/>
        <v>NO</v>
      </c>
      <c r="AI358" s="75" t="str">
        <f t="shared" si="36"/>
        <v>NO</v>
      </c>
      <c r="AJ358" s="75" t="str">
        <f t="shared" si="37"/>
        <v>NO</v>
      </c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  <c r="CB358" s="67"/>
      <c r="CC358" s="67"/>
      <c r="CD358" s="67"/>
      <c r="CE358" s="67"/>
      <c r="CF358" s="67"/>
      <c r="CG358" s="67"/>
      <c r="CH358" s="67"/>
      <c r="CI358" s="67"/>
      <c r="CJ358" s="67"/>
      <c r="CK358" s="67"/>
      <c r="CL358" s="67"/>
      <c r="CM358" s="67"/>
      <c r="CN358" s="67"/>
      <c r="CO358" s="67"/>
      <c r="CP358" s="67"/>
      <c r="CQ358" s="67"/>
      <c r="CR358" s="67"/>
      <c r="CS358" s="67"/>
      <c r="CT358" s="67"/>
      <c r="CU358" s="67"/>
      <c r="CV358" s="67"/>
      <c r="CW358" s="67"/>
      <c r="CX358" s="67"/>
      <c r="CY358" s="67"/>
      <c r="CZ358" s="67"/>
      <c r="DA358" s="67"/>
      <c r="DB358" s="67"/>
      <c r="DC358" s="67"/>
      <c r="DD358" s="67"/>
      <c r="DE358" s="67"/>
      <c r="DF358" s="67"/>
      <c r="DG358" s="67"/>
      <c r="DH358" s="67"/>
      <c r="DI358" s="67"/>
      <c r="DJ358" s="67"/>
      <c r="DK358" s="67"/>
      <c r="DL358" s="67"/>
      <c r="DM358" s="67"/>
      <c r="DN358" s="67"/>
      <c r="DO358" s="67"/>
      <c r="DP358" s="67"/>
      <c r="DQ358" s="67"/>
      <c r="DR358" s="67"/>
      <c r="DS358" s="67"/>
      <c r="DT358" s="67"/>
      <c r="DU358" s="67"/>
      <c r="DV358" s="67"/>
      <c r="DW358" s="67"/>
      <c r="DX358" s="67"/>
      <c r="DY358" s="67"/>
      <c r="DZ358" s="67"/>
      <c r="EA358" s="67"/>
      <c r="EB358" s="67"/>
      <c r="EC358" s="67"/>
      <c r="ED358" s="67"/>
      <c r="EE358" s="67"/>
      <c r="EF358" s="67"/>
      <c r="EG358" s="67"/>
      <c r="EH358" s="67"/>
      <c r="EI358" s="67"/>
      <c r="EJ358" s="67"/>
      <c r="EK358" s="67"/>
      <c r="EL358" s="67"/>
      <c r="EM358" s="67"/>
      <c r="EN358" s="67"/>
      <c r="EO358" s="67"/>
      <c r="EP358" s="67"/>
      <c r="EQ358" s="67"/>
      <c r="ER358" s="67"/>
      <c r="ES358" s="67"/>
    </row>
    <row r="359" spans="1:149" s="67" customFormat="1" ht="24.95" customHeight="1">
      <c r="A359" s="50"/>
      <c r="B359" s="51"/>
      <c r="C359" s="52"/>
      <c r="D359" s="74"/>
      <c r="E359" s="52"/>
      <c r="F359" s="53"/>
      <c r="G359" s="53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77"/>
      <c r="W359" s="101"/>
      <c r="X359" s="55"/>
      <c r="Y359" s="55"/>
      <c r="Z359" s="55"/>
      <c r="AA359" s="55"/>
      <c r="AB359" s="55"/>
      <c r="AC359" s="55"/>
      <c r="AD359" s="57"/>
      <c r="AE359" s="73" t="str">
        <f t="shared" si="32"/>
        <v>NO</v>
      </c>
      <c r="AF359" s="73" t="str">
        <f t="shared" si="33"/>
        <v>NO</v>
      </c>
      <c r="AG359" s="73" t="str">
        <f t="shared" si="34"/>
        <v>NO</v>
      </c>
      <c r="AH359" s="75" t="str">
        <f t="shared" si="35"/>
        <v>NO</v>
      </c>
      <c r="AI359" s="75" t="str">
        <f t="shared" si="36"/>
        <v>NO</v>
      </c>
      <c r="AJ359" s="75" t="str">
        <f t="shared" si="37"/>
        <v>NO</v>
      </c>
    </row>
    <row r="360" spans="1:149" s="67" customFormat="1" ht="24.95" customHeight="1">
      <c r="A360" s="50"/>
      <c r="B360" s="51"/>
      <c r="C360" s="52"/>
      <c r="D360" s="74"/>
      <c r="E360" s="52"/>
      <c r="F360" s="53"/>
      <c r="G360" s="53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77"/>
      <c r="W360" s="101"/>
      <c r="X360" s="55"/>
      <c r="Y360" s="55"/>
      <c r="Z360" s="55"/>
      <c r="AA360" s="55"/>
      <c r="AB360" s="55"/>
      <c r="AC360" s="55"/>
      <c r="AD360" s="57"/>
      <c r="AE360" s="73" t="str">
        <f t="shared" si="32"/>
        <v>NO</v>
      </c>
      <c r="AF360" s="73" t="str">
        <f t="shared" si="33"/>
        <v>NO</v>
      </c>
      <c r="AG360" s="73" t="str">
        <f t="shared" si="34"/>
        <v>NO</v>
      </c>
      <c r="AH360" s="75" t="str">
        <f t="shared" si="35"/>
        <v>NO</v>
      </c>
      <c r="AI360" s="75" t="str">
        <f t="shared" si="36"/>
        <v>NO</v>
      </c>
      <c r="AJ360" s="75" t="str">
        <f t="shared" si="37"/>
        <v>NO</v>
      </c>
    </row>
    <row r="361" spans="1:149" s="67" customFormat="1" ht="24.95" customHeight="1">
      <c r="A361" s="50"/>
      <c r="B361" s="51"/>
      <c r="C361" s="52"/>
      <c r="D361" s="74"/>
      <c r="E361" s="52"/>
      <c r="F361" s="53"/>
      <c r="G361" s="53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77"/>
      <c r="W361" s="101"/>
      <c r="X361" s="55"/>
      <c r="Y361" s="55"/>
      <c r="Z361" s="55"/>
      <c r="AA361" s="55"/>
      <c r="AB361" s="55"/>
      <c r="AC361" s="55"/>
      <c r="AD361" s="57"/>
      <c r="AE361" s="73" t="str">
        <f t="shared" si="32"/>
        <v>NO</v>
      </c>
      <c r="AF361" s="73" t="str">
        <f t="shared" si="33"/>
        <v>NO</v>
      </c>
      <c r="AG361" s="73" t="str">
        <f t="shared" si="34"/>
        <v>NO</v>
      </c>
      <c r="AH361" s="75" t="str">
        <f t="shared" si="35"/>
        <v>NO</v>
      </c>
      <c r="AI361" s="75" t="str">
        <f t="shared" si="36"/>
        <v>NO</v>
      </c>
      <c r="AJ361" s="75" t="str">
        <f t="shared" si="37"/>
        <v>NO</v>
      </c>
    </row>
    <row r="362" spans="1:149" s="67" customFormat="1" ht="24.95" customHeight="1">
      <c r="A362" s="50"/>
      <c r="B362" s="51"/>
      <c r="C362" s="52"/>
      <c r="D362" s="74"/>
      <c r="E362" s="52"/>
      <c r="F362" s="53"/>
      <c r="G362" s="53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77"/>
      <c r="W362" s="101"/>
      <c r="X362" s="55"/>
      <c r="Y362" s="55"/>
      <c r="Z362" s="55"/>
      <c r="AA362" s="55"/>
      <c r="AB362" s="55"/>
      <c r="AC362" s="55"/>
      <c r="AD362" s="57"/>
      <c r="AE362" s="73" t="str">
        <f t="shared" si="32"/>
        <v>NO</v>
      </c>
      <c r="AF362" s="73" t="str">
        <f t="shared" si="33"/>
        <v>NO</v>
      </c>
      <c r="AG362" s="73" t="str">
        <f t="shared" si="34"/>
        <v>NO</v>
      </c>
      <c r="AH362" s="75" t="str">
        <f t="shared" si="35"/>
        <v>NO</v>
      </c>
      <c r="AI362" s="75" t="str">
        <f t="shared" si="36"/>
        <v>NO</v>
      </c>
      <c r="AJ362" s="75" t="str">
        <f t="shared" si="37"/>
        <v>NO</v>
      </c>
    </row>
    <row r="363" spans="1:149" s="67" customFormat="1" ht="24.95" customHeight="1">
      <c r="A363" s="50"/>
      <c r="B363" s="51"/>
      <c r="C363" s="52"/>
      <c r="D363" s="74"/>
      <c r="E363" s="52"/>
      <c r="F363" s="53"/>
      <c r="G363" s="53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77"/>
      <c r="W363" s="101"/>
      <c r="X363" s="55"/>
      <c r="Y363" s="55"/>
      <c r="Z363" s="55"/>
      <c r="AA363" s="55"/>
      <c r="AB363" s="55"/>
      <c r="AC363" s="55"/>
      <c r="AD363" s="57"/>
      <c r="AE363" s="73" t="str">
        <f t="shared" si="32"/>
        <v>NO</v>
      </c>
      <c r="AF363" s="73" t="str">
        <f t="shared" si="33"/>
        <v>NO</v>
      </c>
      <c r="AG363" s="73" t="str">
        <f t="shared" si="34"/>
        <v>NO</v>
      </c>
      <c r="AH363" s="75" t="str">
        <f t="shared" si="35"/>
        <v>NO</v>
      </c>
      <c r="AI363" s="75" t="str">
        <f t="shared" si="36"/>
        <v>NO</v>
      </c>
      <c r="AJ363" s="75" t="str">
        <f t="shared" si="37"/>
        <v>NO</v>
      </c>
    </row>
    <row r="364" spans="1:149" s="68" customFormat="1" ht="24.95" customHeight="1">
      <c r="A364" s="50"/>
      <c r="B364" s="51"/>
      <c r="C364" s="52"/>
      <c r="D364" s="74"/>
      <c r="E364" s="52"/>
      <c r="F364" s="53"/>
      <c r="G364" s="53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77"/>
      <c r="W364" s="101"/>
      <c r="X364" s="55"/>
      <c r="Y364" s="55"/>
      <c r="Z364" s="55"/>
      <c r="AA364" s="55"/>
      <c r="AB364" s="55"/>
      <c r="AC364" s="55"/>
      <c r="AD364" s="57"/>
      <c r="AE364" s="73" t="str">
        <f t="shared" si="32"/>
        <v>NO</v>
      </c>
      <c r="AF364" s="73" t="str">
        <f t="shared" si="33"/>
        <v>NO</v>
      </c>
      <c r="AG364" s="73" t="str">
        <f t="shared" si="34"/>
        <v>NO</v>
      </c>
      <c r="AH364" s="75" t="str">
        <f t="shared" si="35"/>
        <v>NO</v>
      </c>
      <c r="AI364" s="75" t="str">
        <f t="shared" si="36"/>
        <v>NO</v>
      </c>
      <c r="AJ364" s="75" t="str">
        <f t="shared" si="37"/>
        <v>NO</v>
      </c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  <c r="CB364" s="67"/>
      <c r="CC364" s="67"/>
      <c r="CD364" s="67"/>
      <c r="CE364" s="67"/>
      <c r="CF364" s="67"/>
      <c r="CG364" s="67"/>
      <c r="CH364" s="67"/>
      <c r="CI364" s="67"/>
      <c r="CJ364" s="67"/>
      <c r="CK364" s="67"/>
      <c r="CL364" s="67"/>
      <c r="CM364" s="67"/>
      <c r="CN364" s="67"/>
      <c r="CO364" s="67"/>
      <c r="CP364" s="67"/>
      <c r="CQ364" s="67"/>
      <c r="CR364" s="67"/>
      <c r="CS364" s="67"/>
      <c r="CT364" s="67"/>
      <c r="CU364" s="67"/>
      <c r="CV364" s="67"/>
      <c r="CW364" s="67"/>
      <c r="CX364" s="67"/>
      <c r="CY364" s="67"/>
      <c r="CZ364" s="67"/>
      <c r="DA364" s="67"/>
      <c r="DB364" s="67"/>
      <c r="DC364" s="67"/>
      <c r="DD364" s="67"/>
      <c r="DE364" s="67"/>
      <c r="DF364" s="67"/>
      <c r="DG364" s="67"/>
      <c r="DH364" s="67"/>
      <c r="DI364" s="67"/>
      <c r="DJ364" s="67"/>
      <c r="DK364" s="67"/>
      <c r="DL364" s="67"/>
      <c r="DM364" s="67"/>
      <c r="DN364" s="67"/>
      <c r="DO364" s="67"/>
      <c r="DP364" s="67"/>
      <c r="DQ364" s="67"/>
      <c r="DR364" s="67"/>
      <c r="DS364" s="67"/>
      <c r="DT364" s="67"/>
      <c r="DU364" s="67"/>
      <c r="DV364" s="67"/>
      <c r="DW364" s="67"/>
      <c r="DX364" s="67"/>
      <c r="DY364" s="67"/>
      <c r="DZ364" s="67"/>
      <c r="EA364" s="67"/>
      <c r="EB364" s="67"/>
      <c r="EC364" s="67"/>
      <c r="ED364" s="67"/>
      <c r="EE364" s="67"/>
      <c r="EF364" s="67"/>
      <c r="EG364" s="67"/>
      <c r="EH364" s="67"/>
      <c r="EI364" s="67"/>
      <c r="EJ364" s="67"/>
      <c r="EK364" s="67"/>
      <c r="EL364" s="67"/>
      <c r="EM364" s="67"/>
      <c r="EN364" s="67"/>
      <c r="EO364" s="67"/>
      <c r="EP364" s="67"/>
      <c r="EQ364" s="67"/>
      <c r="ER364" s="67"/>
      <c r="ES364" s="67"/>
    </row>
    <row r="365" spans="1:149" s="68" customFormat="1" ht="24.95" customHeight="1">
      <c r="A365" s="50"/>
      <c r="B365" s="51"/>
      <c r="C365" s="52"/>
      <c r="D365" s="74"/>
      <c r="E365" s="52"/>
      <c r="F365" s="53"/>
      <c r="G365" s="53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77"/>
      <c r="W365" s="101"/>
      <c r="X365" s="55"/>
      <c r="Y365" s="55"/>
      <c r="Z365" s="55"/>
      <c r="AA365" s="55"/>
      <c r="AB365" s="55"/>
      <c r="AC365" s="55"/>
      <c r="AD365" s="57"/>
      <c r="AE365" s="73" t="str">
        <f t="shared" si="32"/>
        <v>NO</v>
      </c>
      <c r="AF365" s="73" t="str">
        <f t="shared" si="33"/>
        <v>NO</v>
      </c>
      <c r="AG365" s="73" t="str">
        <f t="shared" si="34"/>
        <v>NO</v>
      </c>
      <c r="AH365" s="75" t="str">
        <f t="shared" si="35"/>
        <v>NO</v>
      </c>
      <c r="AI365" s="75" t="str">
        <f t="shared" si="36"/>
        <v>NO</v>
      </c>
      <c r="AJ365" s="75" t="str">
        <f t="shared" si="37"/>
        <v>NO</v>
      </c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  <c r="CB365" s="67"/>
      <c r="CC365" s="67"/>
      <c r="CD365" s="67"/>
      <c r="CE365" s="67"/>
      <c r="CF365" s="67"/>
      <c r="CG365" s="67"/>
      <c r="CH365" s="67"/>
      <c r="CI365" s="67"/>
      <c r="CJ365" s="67"/>
      <c r="CK365" s="67"/>
      <c r="CL365" s="67"/>
      <c r="CM365" s="67"/>
      <c r="CN365" s="67"/>
      <c r="CO365" s="67"/>
      <c r="CP365" s="67"/>
      <c r="CQ365" s="67"/>
      <c r="CR365" s="67"/>
      <c r="CS365" s="67"/>
      <c r="CT365" s="67"/>
      <c r="CU365" s="67"/>
      <c r="CV365" s="67"/>
      <c r="CW365" s="67"/>
      <c r="CX365" s="67"/>
      <c r="CY365" s="67"/>
      <c r="CZ365" s="67"/>
      <c r="DA365" s="67"/>
      <c r="DB365" s="67"/>
      <c r="DC365" s="67"/>
      <c r="DD365" s="67"/>
      <c r="DE365" s="67"/>
      <c r="DF365" s="67"/>
      <c r="DG365" s="67"/>
      <c r="DH365" s="67"/>
      <c r="DI365" s="67"/>
      <c r="DJ365" s="67"/>
      <c r="DK365" s="67"/>
      <c r="DL365" s="67"/>
      <c r="DM365" s="67"/>
      <c r="DN365" s="67"/>
      <c r="DO365" s="67"/>
      <c r="DP365" s="67"/>
      <c r="DQ365" s="67"/>
      <c r="DR365" s="67"/>
      <c r="DS365" s="67"/>
      <c r="DT365" s="67"/>
      <c r="DU365" s="67"/>
      <c r="DV365" s="67"/>
      <c r="DW365" s="67"/>
      <c r="DX365" s="67"/>
      <c r="DY365" s="67"/>
      <c r="DZ365" s="67"/>
      <c r="EA365" s="67"/>
      <c r="EB365" s="67"/>
      <c r="EC365" s="67"/>
      <c r="ED365" s="67"/>
      <c r="EE365" s="67"/>
      <c r="EF365" s="67"/>
      <c r="EG365" s="67"/>
      <c r="EH365" s="67"/>
      <c r="EI365" s="67"/>
      <c r="EJ365" s="67"/>
      <c r="EK365" s="67"/>
      <c r="EL365" s="67"/>
      <c r="EM365" s="67"/>
      <c r="EN365" s="67"/>
      <c r="EO365" s="67"/>
      <c r="EP365" s="67"/>
      <c r="EQ365" s="67"/>
      <c r="ER365" s="67"/>
      <c r="ES365" s="67"/>
    </row>
    <row r="366" spans="1:149" s="68" customFormat="1" ht="24.95" customHeight="1">
      <c r="A366" s="50"/>
      <c r="B366" s="51"/>
      <c r="C366" s="52"/>
      <c r="D366" s="74"/>
      <c r="E366" s="52"/>
      <c r="F366" s="53"/>
      <c r="G366" s="53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77"/>
      <c r="W366" s="101"/>
      <c r="X366" s="55"/>
      <c r="Y366" s="55"/>
      <c r="Z366" s="55"/>
      <c r="AA366" s="55"/>
      <c r="AB366" s="55"/>
      <c r="AC366" s="55"/>
      <c r="AD366" s="57"/>
      <c r="AE366" s="73" t="str">
        <f t="shared" si="32"/>
        <v>NO</v>
      </c>
      <c r="AF366" s="73" t="str">
        <f t="shared" si="33"/>
        <v>NO</v>
      </c>
      <c r="AG366" s="73" t="str">
        <f t="shared" si="34"/>
        <v>NO</v>
      </c>
      <c r="AH366" s="75" t="str">
        <f t="shared" si="35"/>
        <v>NO</v>
      </c>
      <c r="AI366" s="75" t="str">
        <f t="shared" si="36"/>
        <v>NO</v>
      </c>
      <c r="AJ366" s="75" t="str">
        <f t="shared" si="37"/>
        <v>NO</v>
      </c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  <c r="CB366" s="67"/>
      <c r="CC366" s="67"/>
      <c r="CD366" s="67"/>
      <c r="CE366" s="67"/>
      <c r="CF366" s="67"/>
      <c r="CG366" s="67"/>
      <c r="CH366" s="67"/>
      <c r="CI366" s="67"/>
      <c r="CJ366" s="67"/>
      <c r="CK366" s="67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  <c r="DS366" s="67"/>
      <c r="DT366" s="67"/>
      <c r="DU366" s="67"/>
      <c r="DV366" s="67"/>
      <c r="DW366" s="67"/>
      <c r="DX366" s="67"/>
      <c r="DY366" s="67"/>
      <c r="DZ366" s="67"/>
      <c r="EA366" s="67"/>
      <c r="EB366" s="67"/>
      <c r="EC366" s="67"/>
      <c r="ED366" s="67"/>
      <c r="EE366" s="67"/>
      <c r="EF366" s="67"/>
      <c r="EG366" s="67"/>
      <c r="EH366" s="67"/>
      <c r="EI366" s="67"/>
      <c r="EJ366" s="67"/>
      <c r="EK366" s="67"/>
      <c r="EL366" s="67"/>
      <c r="EM366" s="67"/>
      <c r="EN366" s="67"/>
      <c r="EO366" s="67"/>
      <c r="EP366" s="67"/>
      <c r="EQ366" s="67"/>
      <c r="ER366" s="67"/>
      <c r="ES366" s="67"/>
    </row>
    <row r="367" spans="1:149" s="68" customFormat="1" ht="24.95" customHeight="1">
      <c r="A367" s="50"/>
      <c r="B367" s="51"/>
      <c r="C367" s="52"/>
      <c r="D367" s="74"/>
      <c r="E367" s="52"/>
      <c r="F367" s="53"/>
      <c r="G367" s="53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77"/>
      <c r="W367" s="101"/>
      <c r="X367" s="55"/>
      <c r="Y367" s="55"/>
      <c r="Z367" s="55"/>
      <c r="AA367" s="55"/>
      <c r="AB367" s="55"/>
      <c r="AC367" s="55"/>
      <c r="AD367" s="57"/>
      <c r="AE367" s="73" t="str">
        <f t="shared" si="32"/>
        <v>NO</v>
      </c>
      <c r="AF367" s="73" t="str">
        <f t="shared" si="33"/>
        <v>NO</v>
      </c>
      <c r="AG367" s="73" t="str">
        <f t="shared" si="34"/>
        <v>NO</v>
      </c>
      <c r="AH367" s="75" t="str">
        <f t="shared" si="35"/>
        <v>NO</v>
      </c>
      <c r="AI367" s="75" t="str">
        <f t="shared" si="36"/>
        <v>NO</v>
      </c>
      <c r="AJ367" s="75" t="str">
        <f t="shared" si="37"/>
        <v>NO</v>
      </c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  <c r="CB367" s="67"/>
      <c r="CC367" s="67"/>
      <c r="CD367" s="67"/>
      <c r="CE367" s="67"/>
      <c r="CF367" s="67"/>
      <c r="CG367" s="67"/>
      <c r="CH367" s="67"/>
      <c r="CI367" s="67"/>
      <c r="CJ367" s="67"/>
      <c r="CK367" s="67"/>
      <c r="CL367" s="67"/>
      <c r="CM367" s="67"/>
      <c r="CN367" s="67"/>
      <c r="CO367" s="67"/>
      <c r="CP367" s="67"/>
      <c r="CQ367" s="67"/>
      <c r="CR367" s="67"/>
      <c r="CS367" s="67"/>
      <c r="CT367" s="67"/>
      <c r="CU367" s="67"/>
      <c r="CV367" s="67"/>
      <c r="CW367" s="67"/>
      <c r="CX367" s="67"/>
      <c r="CY367" s="67"/>
      <c r="CZ367" s="67"/>
      <c r="DA367" s="67"/>
      <c r="DB367" s="67"/>
      <c r="DC367" s="67"/>
      <c r="DD367" s="67"/>
      <c r="DE367" s="67"/>
      <c r="DF367" s="67"/>
      <c r="DG367" s="67"/>
      <c r="DH367" s="67"/>
      <c r="DI367" s="67"/>
      <c r="DJ367" s="67"/>
      <c r="DK367" s="67"/>
      <c r="DL367" s="67"/>
      <c r="DM367" s="67"/>
      <c r="DN367" s="67"/>
      <c r="DO367" s="67"/>
      <c r="DP367" s="67"/>
      <c r="DQ367" s="67"/>
      <c r="DR367" s="67"/>
      <c r="DS367" s="67"/>
      <c r="DT367" s="67"/>
      <c r="DU367" s="67"/>
      <c r="DV367" s="67"/>
      <c r="DW367" s="67"/>
      <c r="DX367" s="67"/>
      <c r="DY367" s="67"/>
      <c r="DZ367" s="67"/>
      <c r="EA367" s="67"/>
      <c r="EB367" s="67"/>
      <c r="EC367" s="67"/>
      <c r="ED367" s="67"/>
      <c r="EE367" s="67"/>
      <c r="EF367" s="67"/>
      <c r="EG367" s="67"/>
      <c r="EH367" s="67"/>
      <c r="EI367" s="67"/>
      <c r="EJ367" s="67"/>
      <c r="EK367" s="67"/>
      <c r="EL367" s="67"/>
      <c r="EM367" s="67"/>
      <c r="EN367" s="67"/>
      <c r="EO367" s="67"/>
      <c r="EP367" s="67"/>
      <c r="EQ367" s="67"/>
      <c r="ER367" s="67"/>
      <c r="ES367" s="67"/>
    </row>
    <row r="368" spans="1:149" s="67" customFormat="1" ht="24.95" customHeight="1">
      <c r="A368" s="50"/>
      <c r="B368" s="51"/>
      <c r="C368" s="52"/>
      <c r="D368" s="74"/>
      <c r="E368" s="52"/>
      <c r="F368" s="53"/>
      <c r="G368" s="53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77"/>
      <c r="W368" s="101"/>
      <c r="X368" s="55"/>
      <c r="Y368" s="55"/>
      <c r="Z368" s="55"/>
      <c r="AA368" s="55"/>
      <c r="AB368" s="55"/>
      <c r="AC368" s="55"/>
      <c r="AD368" s="57"/>
      <c r="AE368" s="73" t="str">
        <f t="shared" si="32"/>
        <v>NO</v>
      </c>
      <c r="AF368" s="73" t="str">
        <f t="shared" si="33"/>
        <v>NO</v>
      </c>
      <c r="AG368" s="73" t="str">
        <f t="shared" si="34"/>
        <v>NO</v>
      </c>
      <c r="AH368" s="75" t="str">
        <f t="shared" si="35"/>
        <v>NO</v>
      </c>
      <c r="AI368" s="75" t="str">
        <f t="shared" si="36"/>
        <v>NO</v>
      </c>
      <c r="AJ368" s="75" t="str">
        <f t="shared" si="37"/>
        <v>NO</v>
      </c>
    </row>
    <row r="369" spans="1:149" s="67" customFormat="1" ht="24.95" customHeight="1">
      <c r="A369" s="50"/>
      <c r="B369" s="51"/>
      <c r="C369" s="52"/>
      <c r="D369" s="74"/>
      <c r="E369" s="52"/>
      <c r="F369" s="53"/>
      <c r="G369" s="53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77"/>
      <c r="W369" s="101"/>
      <c r="X369" s="55"/>
      <c r="Y369" s="55"/>
      <c r="Z369" s="55"/>
      <c r="AA369" s="55"/>
      <c r="AB369" s="55"/>
      <c r="AC369" s="55"/>
      <c r="AD369" s="57"/>
      <c r="AE369" s="73" t="str">
        <f t="shared" si="32"/>
        <v>NO</v>
      </c>
      <c r="AF369" s="73" t="str">
        <f t="shared" si="33"/>
        <v>NO</v>
      </c>
      <c r="AG369" s="73" t="str">
        <f t="shared" si="34"/>
        <v>NO</v>
      </c>
      <c r="AH369" s="75" t="str">
        <f t="shared" si="35"/>
        <v>NO</v>
      </c>
      <c r="AI369" s="75" t="str">
        <f t="shared" si="36"/>
        <v>NO</v>
      </c>
      <c r="AJ369" s="75" t="str">
        <f t="shared" si="37"/>
        <v>NO</v>
      </c>
    </row>
    <row r="370" spans="1:149" s="68" customFormat="1" ht="24.95" customHeight="1">
      <c r="A370" s="50"/>
      <c r="B370" s="51"/>
      <c r="C370" s="52"/>
      <c r="D370" s="74"/>
      <c r="E370" s="52"/>
      <c r="F370" s="53"/>
      <c r="G370" s="53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77"/>
      <c r="W370" s="101"/>
      <c r="X370" s="55"/>
      <c r="Y370" s="55"/>
      <c r="Z370" s="55"/>
      <c r="AA370" s="55"/>
      <c r="AB370" s="55"/>
      <c r="AC370" s="55"/>
      <c r="AD370" s="57"/>
      <c r="AE370" s="73" t="str">
        <f t="shared" si="32"/>
        <v>NO</v>
      </c>
      <c r="AF370" s="73" t="str">
        <f t="shared" si="33"/>
        <v>NO</v>
      </c>
      <c r="AG370" s="73" t="str">
        <f t="shared" si="34"/>
        <v>NO</v>
      </c>
      <c r="AH370" s="75" t="str">
        <f t="shared" si="35"/>
        <v>NO</v>
      </c>
      <c r="AI370" s="75" t="str">
        <f t="shared" si="36"/>
        <v>NO</v>
      </c>
      <c r="AJ370" s="75" t="str">
        <f t="shared" si="37"/>
        <v>NO</v>
      </c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  <c r="CB370" s="67"/>
      <c r="CC370" s="67"/>
      <c r="CD370" s="67"/>
      <c r="CE370" s="67"/>
      <c r="CF370" s="67"/>
      <c r="CG370" s="67"/>
      <c r="CH370" s="67"/>
      <c r="CI370" s="67"/>
      <c r="CJ370" s="67"/>
      <c r="CK370" s="67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  <c r="DS370" s="67"/>
      <c r="DT370" s="67"/>
      <c r="DU370" s="67"/>
      <c r="DV370" s="67"/>
      <c r="DW370" s="67"/>
      <c r="DX370" s="67"/>
      <c r="DY370" s="67"/>
      <c r="DZ370" s="67"/>
      <c r="EA370" s="67"/>
      <c r="EB370" s="67"/>
      <c r="EC370" s="67"/>
      <c r="ED370" s="67"/>
      <c r="EE370" s="67"/>
      <c r="EF370" s="67"/>
      <c r="EG370" s="67"/>
      <c r="EH370" s="67"/>
      <c r="EI370" s="67"/>
      <c r="EJ370" s="67"/>
      <c r="EK370" s="67"/>
      <c r="EL370" s="67"/>
      <c r="EM370" s="67"/>
      <c r="EN370" s="67"/>
      <c r="EO370" s="67"/>
      <c r="EP370" s="67"/>
      <c r="EQ370" s="67"/>
      <c r="ER370" s="67"/>
      <c r="ES370" s="67"/>
    </row>
    <row r="371" spans="1:149" s="68" customFormat="1" ht="24.95" customHeight="1">
      <c r="A371" s="50"/>
      <c r="B371" s="51"/>
      <c r="C371" s="52"/>
      <c r="D371" s="74"/>
      <c r="E371" s="52"/>
      <c r="F371" s="53"/>
      <c r="G371" s="53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77"/>
      <c r="W371" s="101"/>
      <c r="X371" s="55"/>
      <c r="Y371" s="55"/>
      <c r="Z371" s="55"/>
      <c r="AA371" s="55"/>
      <c r="AB371" s="55"/>
      <c r="AC371" s="55"/>
      <c r="AD371" s="57"/>
      <c r="AE371" s="73" t="str">
        <f t="shared" si="32"/>
        <v>NO</v>
      </c>
      <c r="AF371" s="73" t="str">
        <f t="shared" si="33"/>
        <v>NO</v>
      </c>
      <c r="AG371" s="73" t="str">
        <f t="shared" si="34"/>
        <v>NO</v>
      </c>
      <c r="AH371" s="75" t="str">
        <f t="shared" si="35"/>
        <v>NO</v>
      </c>
      <c r="AI371" s="75" t="str">
        <f t="shared" si="36"/>
        <v>NO</v>
      </c>
      <c r="AJ371" s="75" t="str">
        <f t="shared" si="37"/>
        <v>NO</v>
      </c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  <c r="CB371" s="67"/>
      <c r="CC371" s="67"/>
      <c r="CD371" s="67"/>
      <c r="CE371" s="67"/>
      <c r="CF371" s="67"/>
      <c r="CG371" s="67"/>
      <c r="CH371" s="67"/>
      <c r="CI371" s="67"/>
      <c r="CJ371" s="67"/>
      <c r="CK371" s="67"/>
      <c r="CL371" s="67"/>
      <c r="CM371" s="67"/>
      <c r="CN371" s="67"/>
      <c r="CO371" s="67"/>
      <c r="CP371" s="67"/>
      <c r="CQ371" s="67"/>
      <c r="CR371" s="67"/>
      <c r="CS371" s="67"/>
      <c r="CT371" s="67"/>
      <c r="CU371" s="67"/>
      <c r="CV371" s="67"/>
      <c r="CW371" s="67"/>
      <c r="CX371" s="67"/>
      <c r="CY371" s="67"/>
      <c r="CZ371" s="67"/>
      <c r="DA371" s="67"/>
      <c r="DB371" s="67"/>
      <c r="DC371" s="67"/>
      <c r="DD371" s="67"/>
      <c r="DE371" s="67"/>
      <c r="DF371" s="67"/>
      <c r="DG371" s="67"/>
      <c r="DH371" s="67"/>
      <c r="DI371" s="67"/>
      <c r="DJ371" s="67"/>
      <c r="DK371" s="67"/>
      <c r="DL371" s="67"/>
      <c r="DM371" s="67"/>
      <c r="DN371" s="67"/>
      <c r="DO371" s="67"/>
      <c r="DP371" s="67"/>
      <c r="DQ371" s="67"/>
      <c r="DR371" s="67"/>
      <c r="DS371" s="67"/>
      <c r="DT371" s="67"/>
      <c r="DU371" s="67"/>
      <c r="DV371" s="67"/>
      <c r="DW371" s="67"/>
      <c r="DX371" s="67"/>
      <c r="DY371" s="67"/>
      <c r="DZ371" s="67"/>
      <c r="EA371" s="67"/>
      <c r="EB371" s="67"/>
      <c r="EC371" s="67"/>
      <c r="ED371" s="67"/>
      <c r="EE371" s="67"/>
      <c r="EF371" s="67"/>
      <c r="EG371" s="67"/>
      <c r="EH371" s="67"/>
      <c r="EI371" s="67"/>
      <c r="EJ371" s="67"/>
      <c r="EK371" s="67"/>
      <c r="EL371" s="67"/>
      <c r="EM371" s="67"/>
      <c r="EN371" s="67"/>
      <c r="EO371" s="67"/>
      <c r="EP371" s="67"/>
      <c r="EQ371" s="67"/>
      <c r="ER371" s="67"/>
      <c r="ES371" s="67"/>
    </row>
    <row r="372" spans="1:149" s="68" customFormat="1" ht="24.95" customHeight="1">
      <c r="A372" s="50"/>
      <c r="B372" s="51"/>
      <c r="C372" s="52"/>
      <c r="D372" s="74"/>
      <c r="E372" s="52"/>
      <c r="F372" s="53"/>
      <c r="G372" s="53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77"/>
      <c r="W372" s="101"/>
      <c r="X372" s="55"/>
      <c r="Y372" s="55"/>
      <c r="Z372" s="55"/>
      <c r="AA372" s="55"/>
      <c r="AB372" s="55"/>
      <c r="AC372" s="55"/>
      <c r="AD372" s="57"/>
      <c r="AE372" s="73" t="str">
        <f t="shared" si="32"/>
        <v>NO</v>
      </c>
      <c r="AF372" s="73" t="str">
        <f t="shared" si="33"/>
        <v>NO</v>
      </c>
      <c r="AG372" s="73" t="str">
        <f t="shared" si="34"/>
        <v>NO</v>
      </c>
      <c r="AH372" s="75" t="str">
        <f t="shared" si="35"/>
        <v>NO</v>
      </c>
      <c r="AI372" s="75" t="str">
        <f t="shared" si="36"/>
        <v>NO</v>
      </c>
      <c r="AJ372" s="75" t="str">
        <f t="shared" si="37"/>
        <v>NO</v>
      </c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  <c r="CB372" s="67"/>
      <c r="CC372" s="67"/>
      <c r="CD372" s="67"/>
      <c r="CE372" s="67"/>
      <c r="CF372" s="67"/>
      <c r="CG372" s="67"/>
      <c r="CH372" s="67"/>
      <c r="CI372" s="67"/>
      <c r="CJ372" s="67"/>
      <c r="CK372" s="67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  <c r="DS372" s="67"/>
      <c r="DT372" s="67"/>
      <c r="DU372" s="67"/>
      <c r="DV372" s="67"/>
      <c r="DW372" s="67"/>
      <c r="DX372" s="67"/>
      <c r="DY372" s="67"/>
      <c r="DZ372" s="67"/>
      <c r="EA372" s="67"/>
      <c r="EB372" s="67"/>
      <c r="EC372" s="67"/>
      <c r="ED372" s="67"/>
      <c r="EE372" s="67"/>
      <c r="EF372" s="67"/>
      <c r="EG372" s="67"/>
      <c r="EH372" s="67"/>
      <c r="EI372" s="67"/>
      <c r="EJ372" s="67"/>
      <c r="EK372" s="67"/>
      <c r="EL372" s="67"/>
      <c r="EM372" s="67"/>
      <c r="EN372" s="67"/>
      <c r="EO372" s="67"/>
      <c r="EP372" s="67"/>
      <c r="EQ372" s="67"/>
      <c r="ER372" s="67"/>
      <c r="ES372" s="67"/>
    </row>
    <row r="373" spans="1:149" s="68" customFormat="1" ht="24.95" customHeight="1">
      <c r="A373" s="50"/>
      <c r="B373" s="51"/>
      <c r="C373" s="52"/>
      <c r="D373" s="74"/>
      <c r="E373" s="52"/>
      <c r="F373" s="53"/>
      <c r="G373" s="53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77"/>
      <c r="W373" s="101"/>
      <c r="X373" s="55"/>
      <c r="Y373" s="55"/>
      <c r="Z373" s="55"/>
      <c r="AA373" s="55"/>
      <c r="AB373" s="55"/>
      <c r="AC373" s="55"/>
      <c r="AD373" s="57"/>
      <c r="AE373" s="73" t="str">
        <f t="shared" si="32"/>
        <v>NO</v>
      </c>
      <c r="AF373" s="73" t="str">
        <f t="shared" si="33"/>
        <v>NO</v>
      </c>
      <c r="AG373" s="73" t="str">
        <f t="shared" si="34"/>
        <v>NO</v>
      </c>
      <c r="AH373" s="75" t="str">
        <f t="shared" si="35"/>
        <v>NO</v>
      </c>
      <c r="AI373" s="75" t="str">
        <f t="shared" si="36"/>
        <v>NO</v>
      </c>
      <c r="AJ373" s="75" t="str">
        <f t="shared" si="37"/>
        <v>NO</v>
      </c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  <c r="CB373" s="67"/>
      <c r="CC373" s="67"/>
      <c r="CD373" s="67"/>
      <c r="CE373" s="67"/>
      <c r="CF373" s="67"/>
      <c r="CG373" s="67"/>
      <c r="CH373" s="67"/>
      <c r="CI373" s="67"/>
      <c r="CJ373" s="67"/>
      <c r="CK373" s="67"/>
      <c r="CL373" s="67"/>
      <c r="CM373" s="67"/>
      <c r="CN373" s="67"/>
      <c r="CO373" s="67"/>
      <c r="CP373" s="67"/>
      <c r="CQ373" s="67"/>
      <c r="CR373" s="67"/>
      <c r="CS373" s="67"/>
      <c r="CT373" s="67"/>
      <c r="CU373" s="67"/>
      <c r="CV373" s="67"/>
      <c r="CW373" s="67"/>
      <c r="CX373" s="67"/>
      <c r="CY373" s="67"/>
      <c r="CZ373" s="67"/>
      <c r="DA373" s="67"/>
      <c r="DB373" s="67"/>
      <c r="DC373" s="67"/>
      <c r="DD373" s="67"/>
      <c r="DE373" s="67"/>
      <c r="DF373" s="67"/>
      <c r="DG373" s="67"/>
      <c r="DH373" s="67"/>
      <c r="DI373" s="67"/>
      <c r="DJ373" s="67"/>
      <c r="DK373" s="67"/>
      <c r="DL373" s="67"/>
      <c r="DM373" s="67"/>
      <c r="DN373" s="67"/>
      <c r="DO373" s="67"/>
      <c r="DP373" s="67"/>
      <c r="DQ373" s="67"/>
      <c r="DR373" s="67"/>
      <c r="DS373" s="67"/>
      <c r="DT373" s="67"/>
      <c r="DU373" s="67"/>
      <c r="DV373" s="67"/>
      <c r="DW373" s="67"/>
      <c r="DX373" s="67"/>
      <c r="DY373" s="67"/>
      <c r="DZ373" s="67"/>
      <c r="EA373" s="67"/>
      <c r="EB373" s="67"/>
      <c r="EC373" s="67"/>
      <c r="ED373" s="67"/>
      <c r="EE373" s="67"/>
      <c r="EF373" s="67"/>
      <c r="EG373" s="67"/>
      <c r="EH373" s="67"/>
      <c r="EI373" s="67"/>
      <c r="EJ373" s="67"/>
      <c r="EK373" s="67"/>
      <c r="EL373" s="67"/>
      <c r="EM373" s="67"/>
      <c r="EN373" s="67"/>
      <c r="EO373" s="67"/>
      <c r="EP373" s="67"/>
      <c r="EQ373" s="67"/>
      <c r="ER373" s="67"/>
      <c r="ES373" s="67"/>
    </row>
    <row r="374" spans="1:149" s="67" customFormat="1" ht="24.95" customHeight="1">
      <c r="A374" s="50"/>
      <c r="B374" s="51"/>
      <c r="C374" s="52"/>
      <c r="D374" s="74"/>
      <c r="E374" s="52"/>
      <c r="F374" s="53"/>
      <c r="G374" s="53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77"/>
      <c r="W374" s="101"/>
      <c r="X374" s="55"/>
      <c r="Y374" s="55"/>
      <c r="Z374" s="55"/>
      <c r="AA374" s="55"/>
      <c r="AB374" s="55"/>
      <c r="AC374" s="55"/>
      <c r="AD374" s="57"/>
      <c r="AE374" s="73" t="str">
        <f t="shared" si="32"/>
        <v>NO</v>
      </c>
      <c r="AF374" s="73" t="str">
        <f t="shared" si="33"/>
        <v>NO</v>
      </c>
      <c r="AG374" s="73" t="str">
        <f t="shared" si="34"/>
        <v>NO</v>
      </c>
      <c r="AH374" s="75" t="str">
        <f t="shared" si="35"/>
        <v>NO</v>
      </c>
      <c r="AI374" s="75" t="str">
        <f t="shared" si="36"/>
        <v>NO</v>
      </c>
      <c r="AJ374" s="75" t="str">
        <f t="shared" si="37"/>
        <v>NO</v>
      </c>
    </row>
    <row r="375" spans="1:149" s="67" customFormat="1" ht="24.95" customHeight="1">
      <c r="A375" s="50"/>
      <c r="B375" s="51"/>
      <c r="C375" s="52"/>
      <c r="D375" s="74"/>
      <c r="E375" s="52"/>
      <c r="F375" s="53"/>
      <c r="G375" s="53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77"/>
      <c r="W375" s="101"/>
      <c r="X375" s="55"/>
      <c r="Y375" s="55"/>
      <c r="Z375" s="55"/>
      <c r="AA375" s="55"/>
      <c r="AB375" s="55"/>
      <c r="AC375" s="55"/>
      <c r="AD375" s="57"/>
      <c r="AE375" s="73" t="str">
        <f t="shared" si="32"/>
        <v>NO</v>
      </c>
      <c r="AF375" s="73" t="str">
        <f t="shared" si="33"/>
        <v>NO</v>
      </c>
      <c r="AG375" s="73" t="str">
        <f t="shared" si="34"/>
        <v>NO</v>
      </c>
      <c r="AH375" s="75" t="str">
        <f t="shared" si="35"/>
        <v>NO</v>
      </c>
      <c r="AI375" s="75" t="str">
        <f t="shared" si="36"/>
        <v>NO</v>
      </c>
      <c r="AJ375" s="75" t="str">
        <f t="shared" si="37"/>
        <v>NO</v>
      </c>
    </row>
    <row r="376" spans="1:149" s="67" customFormat="1" ht="24.95" customHeight="1">
      <c r="A376" s="50"/>
      <c r="B376" s="51"/>
      <c r="C376" s="52"/>
      <c r="D376" s="74"/>
      <c r="E376" s="52"/>
      <c r="F376" s="53"/>
      <c r="G376" s="53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77"/>
      <c r="W376" s="101"/>
      <c r="X376" s="55"/>
      <c r="Y376" s="55"/>
      <c r="Z376" s="55"/>
      <c r="AA376" s="55"/>
      <c r="AB376" s="55"/>
      <c r="AC376" s="55"/>
      <c r="AD376" s="57"/>
      <c r="AE376" s="73" t="str">
        <f t="shared" si="32"/>
        <v>NO</v>
      </c>
      <c r="AF376" s="73" t="str">
        <f t="shared" si="33"/>
        <v>NO</v>
      </c>
      <c r="AG376" s="73" t="str">
        <f t="shared" si="34"/>
        <v>NO</v>
      </c>
      <c r="AH376" s="75" t="str">
        <f t="shared" si="35"/>
        <v>NO</v>
      </c>
      <c r="AI376" s="75" t="str">
        <f t="shared" si="36"/>
        <v>NO</v>
      </c>
      <c r="AJ376" s="75" t="str">
        <f t="shared" si="37"/>
        <v>NO</v>
      </c>
    </row>
    <row r="377" spans="1:149" s="67" customFormat="1" ht="24.95" customHeight="1">
      <c r="A377" s="50"/>
      <c r="B377" s="51"/>
      <c r="C377" s="52"/>
      <c r="D377" s="74"/>
      <c r="E377" s="52"/>
      <c r="F377" s="53"/>
      <c r="G377" s="53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77"/>
      <c r="W377" s="101"/>
      <c r="X377" s="55"/>
      <c r="Y377" s="55"/>
      <c r="Z377" s="55"/>
      <c r="AA377" s="55"/>
      <c r="AB377" s="55"/>
      <c r="AC377" s="55"/>
      <c r="AD377" s="57"/>
      <c r="AE377" s="73" t="str">
        <f t="shared" si="32"/>
        <v>NO</v>
      </c>
      <c r="AF377" s="73" t="str">
        <f t="shared" si="33"/>
        <v>NO</v>
      </c>
      <c r="AG377" s="73" t="str">
        <f t="shared" si="34"/>
        <v>NO</v>
      </c>
      <c r="AH377" s="75" t="str">
        <f t="shared" si="35"/>
        <v>NO</v>
      </c>
      <c r="AI377" s="75" t="str">
        <f t="shared" si="36"/>
        <v>NO</v>
      </c>
      <c r="AJ377" s="75" t="str">
        <f t="shared" si="37"/>
        <v>NO</v>
      </c>
    </row>
    <row r="378" spans="1:149" s="67" customFormat="1" ht="24.95" customHeight="1">
      <c r="A378" s="50"/>
      <c r="B378" s="51"/>
      <c r="C378" s="52"/>
      <c r="D378" s="74"/>
      <c r="E378" s="52"/>
      <c r="F378" s="53"/>
      <c r="G378" s="53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77"/>
      <c r="W378" s="101"/>
      <c r="X378" s="55"/>
      <c r="Y378" s="55"/>
      <c r="Z378" s="55"/>
      <c r="AA378" s="55"/>
      <c r="AB378" s="55"/>
      <c r="AC378" s="55"/>
      <c r="AD378" s="57"/>
      <c r="AE378" s="73" t="str">
        <f t="shared" si="32"/>
        <v>NO</v>
      </c>
      <c r="AF378" s="73" t="str">
        <f t="shared" si="33"/>
        <v>NO</v>
      </c>
      <c r="AG378" s="73" t="str">
        <f t="shared" si="34"/>
        <v>NO</v>
      </c>
      <c r="AH378" s="75" t="str">
        <f t="shared" si="35"/>
        <v>NO</v>
      </c>
      <c r="AI378" s="75" t="str">
        <f t="shared" si="36"/>
        <v>NO</v>
      </c>
      <c r="AJ378" s="75" t="str">
        <f t="shared" si="37"/>
        <v>NO</v>
      </c>
    </row>
    <row r="379" spans="1:149" s="68" customFormat="1" ht="24.95" customHeight="1">
      <c r="A379" s="50"/>
      <c r="B379" s="51"/>
      <c r="C379" s="52"/>
      <c r="D379" s="74"/>
      <c r="E379" s="52"/>
      <c r="F379" s="53"/>
      <c r="G379" s="53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77"/>
      <c r="W379" s="101"/>
      <c r="X379" s="55"/>
      <c r="Y379" s="55"/>
      <c r="Z379" s="55"/>
      <c r="AA379" s="55"/>
      <c r="AB379" s="55"/>
      <c r="AC379" s="55"/>
      <c r="AD379" s="57"/>
      <c r="AE379" s="73" t="str">
        <f t="shared" si="32"/>
        <v>NO</v>
      </c>
      <c r="AF379" s="73" t="str">
        <f t="shared" si="33"/>
        <v>NO</v>
      </c>
      <c r="AG379" s="73" t="str">
        <f t="shared" si="34"/>
        <v>NO</v>
      </c>
      <c r="AH379" s="75" t="str">
        <f t="shared" si="35"/>
        <v>NO</v>
      </c>
      <c r="AI379" s="75" t="str">
        <f t="shared" si="36"/>
        <v>NO</v>
      </c>
      <c r="AJ379" s="75" t="str">
        <f t="shared" si="37"/>
        <v>NO</v>
      </c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  <c r="CB379" s="67"/>
      <c r="CC379" s="67"/>
      <c r="CD379" s="67"/>
      <c r="CE379" s="67"/>
      <c r="CF379" s="67"/>
      <c r="CG379" s="67"/>
      <c r="CH379" s="67"/>
      <c r="CI379" s="67"/>
      <c r="CJ379" s="67"/>
      <c r="CK379" s="67"/>
      <c r="CL379" s="67"/>
      <c r="CM379" s="67"/>
      <c r="CN379" s="67"/>
      <c r="CO379" s="67"/>
      <c r="CP379" s="67"/>
      <c r="CQ379" s="67"/>
      <c r="CR379" s="67"/>
      <c r="CS379" s="67"/>
      <c r="CT379" s="67"/>
      <c r="CU379" s="67"/>
      <c r="CV379" s="67"/>
      <c r="CW379" s="67"/>
      <c r="CX379" s="67"/>
      <c r="CY379" s="67"/>
      <c r="CZ379" s="67"/>
      <c r="DA379" s="67"/>
      <c r="DB379" s="67"/>
      <c r="DC379" s="67"/>
      <c r="DD379" s="67"/>
      <c r="DE379" s="67"/>
      <c r="DF379" s="67"/>
      <c r="DG379" s="67"/>
      <c r="DH379" s="67"/>
      <c r="DI379" s="67"/>
      <c r="DJ379" s="67"/>
      <c r="DK379" s="67"/>
      <c r="DL379" s="67"/>
      <c r="DM379" s="67"/>
      <c r="DN379" s="67"/>
      <c r="DO379" s="67"/>
      <c r="DP379" s="67"/>
      <c r="DQ379" s="67"/>
      <c r="DR379" s="67"/>
      <c r="DS379" s="67"/>
      <c r="DT379" s="67"/>
      <c r="DU379" s="67"/>
      <c r="DV379" s="67"/>
      <c r="DW379" s="67"/>
      <c r="DX379" s="67"/>
      <c r="DY379" s="67"/>
      <c r="DZ379" s="67"/>
      <c r="EA379" s="67"/>
      <c r="EB379" s="67"/>
      <c r="EC379" s="67"/>
      <c r="ED379" s="67"/>
      <c r="EE379" s="67"/>
      <c r="EF379" s="67"/>
      <c r="EG379" s="67"/>
      <c r="EH379" s="67"/>
      <c r="EI379" s="67"/>
      <c r="EJ379" s="67"/>
      <c r="EK379" s="67"/>
      <c r="EL379" s="67"/>
      <c r="EM379" s="67"/>
      <c r="EN379" s="67"/>
      <c r="EO379" s="67"/>
      <c r="EP379" s="67"/>
      <c r="EQ379" s="67"/>
      <c r="ER379" s="67"/>
      <c r="ES379" s="67"/>
    </row>
    <row r="380" spans="1:149" s="68" customFormat="1" ht="24.95" customHeight="1">
      <c r="A380" s="50"/>
      <c r="B380" s="51"/>
      <c r="C380" s="52"/>
      <c r="D380" s="74"/>
      <c r="E380" s="52"/>
      <c r="F380" s="53"/>
      <c r="G380" s="53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77"/>
      <c r="W380" s="101"/>
      <c r="X380" s="55"/>
      <c r="Y380" s="55"/>
      <c r="Z380" s="55"/>
      <c r="AA380" s="55"/>
      <c r="AB380" s="55"/>
      <c r="AC380" s="55"/>
      <c r="AD380" s="57"/>
      <c r="AE380" s="73" t="str">
        <f t="shared" si="32"/>
        <v>NO</v>
      </c>
      <c r="AF380" s="73" t="str">
        <f t="shared" si="33"/>
        <v>NO</v>
      </c>
      <c r="AG380" s="73" t="str">
        <f t="shared" si="34"/>
        <v>NO</v>
      </c>
      <c r="AH380" s="75" t="str">
        <f t="shared" si="35"/>
        <v>NO</v>
      </c>
      <c r="AI380" s="75" t="str">
        <f t="shared" si="36"/>
        <v>NO</v>
      </c>
      <c r="AJ380" s="75" t="str">
        <f t="shared" si="37"/>
        <v>NO</v>
      </c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  <c r="DS380" s="67"/>
      <c r="DT380" s="67"/>
      <c r="DU380" s="67"/>
      <c r="DV380" s="67"/>
      <c r="DW380" s="67"/>
      <c r="DX380" s="67"/>
      <c r="DY380" s="67"/>
      <c r="DZ380" s="67"/>
      <c r="EA380" s="67"/>
      <c r="EB380" s="67"/>
      <c r="EC380" s="67"/>
      <c r="ED380" s="67"/>
      <c r="EE380" s="67"/>
      <c r="EF380" s="67"/>
      <c r="EG380" s="67"/>
      <c r="EH380" s="67"/>
      <c r="EI380" s="67"/>
      <c r="EJ380" s="67"/>
      <c r="EK380" s="67"/>
      <c r="EL380" s="67"/>
      <c r="EM380" s="67"/>
      <c r="EN380" s="67"/>
      <c r="EO380" s="67"/>
      <c r="EP380" s="67"/>
      <c r="EQ380" s="67"/>
      <c r="ER380" s="67"/>
      <c r="ES380" s="67"/>
    </row>
    <row r="381" spans="1:149" s="68" customFormat="1" ht="24.95" customHeight="1">
      <c r="A381" s="50"/>
      <c r="B381" s="51"/>
      <c r="C381" s="52"/>
      <c r="D381" s="74"/>
      <c r="E381" s="52"/>
      <c r="F381" s="53"/>
      <c r="G381" s="53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77"/>
      <c r="W381" s="101"/>
      <c r="X381" s="55"/>
      <c r="Y381" s="55"/>
      <c r="Z381" s="55"/>
      <c r="AA381" s="55"/>
      <c r="AB381" s="55"/>
      <c r="AC381" s="55"/>
      <c r="AD381" s="57"/>
      <c r="AE381" s="73" t="str">
        <f t="shared" si="32"/>
        <v>NO</v>
      </c>
      <c r="AF381" s="73" t="str">
        <f t="shared" si="33"/>
        <v>NO</v>
      </c>
      <c r="AG381" s="73" t="str">
        <f t="shared" si="34"/>
        <v>NO</v>
      </c>
      <c r="AH381" s="75" t="str">
        <f t="shared" si="35"/>
        <v>NO</v>
      </c>
      <c r="AI381" s="75" t="str">
        <f t="shared" si="36"/>
        <v>NO</v>
      </c>
      <c r="AJ381" s="75" t="str">
        <f t="shared" si="37"/>
        <v>NO</v>
      </c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  <c r="CO381" s="67"/>
      <c r="CP381" s="67"/>
      <c r="CQ381" s="67"/>
      <c r="CR381" s="67"/>
      <c r="CS381" s="67"/>
      <c r="CT381" s="67"/>
      <c r="CU381" s="67"/>
      <c r="CV381" s="67"/>
      <c r="CW381" s="67"/>
      <c r="CX381" s="67"/>
      <c r="CY381" s="67"/>
      <c r="CZ381" s="67"/>
      <c r="DA381" s="67"/>
      <c r="DB381" s="67"/>
      <c r="DC381" s="67"/>
      <c r="DD381" s="67"/>
      <c r="DE381" s="67"/>
      <c r="DF381" s="67"/>
      <c r="DG381" s="67"/>
      <c r="DH381" s="67"/>
      <c r="DI381" s="67"/>
      <c r="DJ381" s="67"/>
      <c r="DK381" s="67"/>
      <c r="DL381" s="67"/>
      <c r="DM381" s="67"/>
      <c r="DN381" s="67"/>
      <c r="DO381" s="67"/>
      <c r="DP381" s="67"/>
      <c r="DQ381" s="67"/>
      <c r="DR381" s="67"/>
      <c r="DS381" s="67"/>
      <c r="DT381" s="67"/>
      <c r="DU381" s="67"/>
      <c r="DV381" s="67"/>
      <c r="DW381" s="67"/>
      <c r="DX381" s="67"/>
      <c r="DY381" s="67"/>
      <c r="DZ381" s="67"/>
      <c r="EA381" s="67"/>
      <c r="EB381" s="67"/>
      <c r="EC381" s="67"/>
      <c r="ED381" s="67"/>
      <c r="EE381" s="67"/>
      <c r="EF381" s="67"/>
      <c r="EG381" s="67"/>
      <c r="EH381" s="67"/>
      <c r="EI381" s="67"/>
      <c r="EJ381" s="67"/>
      <c r="EK381" s="67"/>
      <c r="EL381" s="67"/>
      <c r="EM381" s="67"/>
      <c r="EN381" s="67"/>
      <c r="EO381" s="67"/>
      <c r="EP381" s="67"/>
      <c r="EQ381" s="67"/>
      <c r="ER381" s="67"/>
      <c r="ES381" s="67"/>
    </row>
    <row r="382" spans="1:149" s="68" customFormat="1" ht="24.95" customHeight="1">
      <c r="A382" s="50"/>
      <c r="B382" s="51"/>
      <c r="C382" s="52"/>
      <c r="D382" s="74"/>
      <c r="E382" s="52"/>
      <c r="F382" s="53"/>
      <c r="G382" s="53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77"/>
      <c r="W382" s="101"/>
      <c r="X382" s="55"/>
      <c r="Y382" s="55"/>
      <c r="Z382" s="55"/>
      <c r="AA382" s="55"/>
      <c r="AB382" s="55"/>
      <c r="AC382" s="55"/>
      <c r="AD382" s="57"/>
      <c r="AE382" s="73" t="str">
        <f t="shared" si="32"/>
        <v>NO</v>
      </c>
      <c r="AF382" s="73" t="str">
        <f t="shared" si="33"/>
        <v>NO</v>
      </c>
      <c r="AG382" s="73" t="str">
        <f t="shared" si="34"/>
        <v>NO</v>
      </c>
      <c r="AH382" s="75" t="str">
        <f t="shared" si="35"/>
        <v>NO</v>
      </c>
      <c r="AI382" s="75" t="str">
        <f t="shared" si="36"/>
        <v>NO</v>
      </c>
      <c r="AJ382" s="75" t="str">
        <f t="shared" si="37"/>
        <v>NO</v>
      </c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  <c r="CO382" s="67"/>
      <c r="CP382" s="67"/>
      <c r="CQ382" s="67"/>
      <c r="CR382" s="67"/>
      <c r="CS382" s="67"/>
      <c r="CT382" s="67"/>
      <c r="CU382" s="67"/>
      <c r="CV382" s="67"/>
      <c r="CW382" s="67"/>
      <c r="CX382" s="67"/>
      <c r="CY382" s="67"/>
      <c r="CZ382" s="67"/>
      <c r="DA382" s="67"/>
      <c r="DB382" s="67"/>
      <c r="DC382" s="67"/>
      <c r="DD382" s="67"/>
      <c r="DE382" s="67"/>
      <c r="DF382" s="67"/>
      <c r="DG382" s="67"/>
      <c r="DH382" s="67"/>
      <c r="DI382" s="67"/>
      <c r="DJ382" s="67"/>
      <c r="DK382" s="67"/>
      <c r="DL382" s="67"/>
      <c r="DM382" s="67"/>
      <c r="DN382" s="67"/>
      <c r="DO382" s="67"/>
      <c r="DP382" s="67"/>
      <c r="DQ382" s="67"/>
      <c r="DR382" s="67"/>
      <c r="DS382" s="67"/>
      <c r="DT382" s="67"/>
      <c r="DU382" s="67"/>
      <c r="DV382" s="67"/>
      <c r="DW382" s="67"/>
      <c r="DX382" s="67"/>
      <c r="DY382" s="67"/>
      <c r="DZ382" s="67"/>
      <c r="EA382" s="67"/>
      <c r="EB382" s="67"/>
      <c r="EC382" s="67"/>
      <c r="ED382" s="67"/>
      <c r="EE382" s="67"/>
      <c r="EF382" s="67"/>
      <c r="EG382" s="67"/>
      <c r="EH382" s="67"/>
      <c r="EI382" s="67"/>
      <c r="EJ382" s="67"/>
      <c r="EK382" s="67"/>
      <c r="EL382" s="67"/>
      <c r="EM382" s="67"/>
      <c r="EN382" s="67"/>
      <c r="EO382" s="67"/>
      <c r="EP382" s="67"/>
      <c r="EQ382" s="67"/>
      <c r="ER382" s="67"/>
      <c r="ES382" s="67"/>
    </row>
    <row r="383" spans="1:149" s="67" customFormat="1" ht="24.95" customHeight="1">
      <c r="A383" s="50"/>
      <c r="B383" s="51"/>
      <c r="C383" s="52"/>
      <c r="D383" s="74"/>
      <c r="E383" s="52"/>
      <c r="F383" s="53"/>
      <c r="G383" s="53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77"/>
      <c r="W383" s="101"/>
      <c r="X383" s="55"/>
      <c r="Y383" s="55"/>
      <c r="Z383" s="55"/>
      <c r="AA383" s="55"/>
      <c r="AB383" s="55"/>
      <c r="AC383" s="55"/>
      <c r="AD383" s="57"/>
      <c r="AE383" s="73" t="str">
        <f t="shared" si="32"/>
        <v>NO</v>
      </c>
      <c r="AF383" s="73" t="str">
        <f t="shared" si="33"/>
        <v>NO</v>
      </c>
      <c r="AG383" s="73" t="str">
        <f t="shared" si="34"/>
        <v>NO</v>
      </c>
      <c r="AH383" s="75" t="str">
        <f t="shared" si="35"/>
        <v>NO</v>
      </c>
      <c r="AI383" s="75" t="str">
        <f t="shared" si="36"/>
        <v>NO</v>
      </c>
      <c r="AJ383" s="75" t="str">
        <f t="shared" si="37"/>
        <v>NO</v>
      </c>
    </row>
    <row r="384" spans="1:149" s="67" customFormat="1" ht="24.95" customHeight="1">
      <c r="A384" s="50"/>
      <c r="B384" s="51"/>
      <c r="C384" s="52"/>
      <c r="D384" s="74"/>
      <c r="E384" s="52"/>
      <c r="F384" s="53"/>
      <c r="G384" s="53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77"/>
      <c r="W384" s="101"/>
      <c r="X384" s="55"/>
      <c r="Y384" s="55"/>
      <c r="Z384" s="55"/>
      <c r="AA384" s="55"/>
      <c r="AB384" s="55"/>
      <c r="AC384" s="55"/>
      <c r="AD384" s="57"/>
      <c r="AE384" s="73" t="str">
        <f t="shared" si="32"/>
        <v>NO</v>
      </c>
      <c r="AF384" s="73" t="str">
        <f t="shared" si="33"/>
        <v>NO</v>
      </c>
      <c r="AG384" s="73" t="str">
        <f t="shared" si="34"/>
        <v>NO</v>
      </c>
      <c r="AH384" s="75" t="str">
        <f t="shared" si="35"/>
        <v>NO</v>
      </c>
      <c r="AI384" s="75" t="str">
        <f t="shared" si="36"/>
        <v>NO</v>
      </c>
      <c r="AJ384" s="75" t="str">
        <f t="shared" si="37"/>
        <v>NO</v>
      </c>
    </row>
    <row r="385" spans="1:149" s="68" customFormat="1" ht="24.95" customHeight="1">
      <c r="A385" s="50"/>
      <c r="B385" s="51"/>
      <c r="C385" s="52"/>
      <c r="D385" s="74"/>
      <c r="E385" s="52"/>
      <c r="F385" s="53"/>
      <c r="G385" s="53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77"/>
      <c r="W385" s="101"/>
      <c r="X385" s="55"/>
      <c r="Y385" s="55"/>
      <c r="Z385" s="55"/>
      <c r="AA385" s="55"/>
      <c r="AB385" s="55"/>
      <c r="AC385" s="55"/>
      <c r="AD385" s="57"/>
      <c r="AE385" s="73" t="str">
        <f t="shared" si="32"/>
        <v>NO</v>
      </c>
      <c r="AF385" s="73" t="str">
        <f t="shared" si="33"/>
        <v>NO</v>
      </c>
      <c r="AG385" s="73" t="str">
        <f t="shared" si="34"/>
        <v>NO</v>
      </c>
      <c r="AH385" s="75" t="str">
        <f t="shared" si="35"/>
        <v>NO</v>
      </c>
      <c r="AI385" s="75" t="str">
        <f t="shared" si="36"/>
        <v>NO</v>
      </c>
      <c r="AJ385" s="75" t="str">
        <f t="shared" si="37"/>
        <v>NO</v>
      </c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  <c r="CO385" s="67"/>
      <c r="CP385" s="67"/>
      <c r="CQ385" s="67"/>
      <c r="CR385" s="67"/>
      <c r="CS385" s="67"/>
      <c r="CT385" s="67"/>
      <c r="CU385" s="67"/>
      <c r="CV385" s="67"/>
      <c r="CW385" s="67"/>
      <c r="CX385" s="67"/>
      <c r="CY385" s="67"/>
      <c r="CZ385" s="67"/>
      <c r="DA385" s="67"/>
      <c r="DB385" s="67"/>
      <c r="DC385" s="67"/>
      <c r="DD385" s="67"/>
      <c r="DE385" s="67"/>
      <c r="DF385" s="67"/>
      <c r="DG385" s="67"/>
      <c r="DH385" s="67"/>
      <c r="DI385" s="67"/>
      <c r="DJ385" s="67"/>
      <c r="DK385" s="67"/>
      <c r="DL385" s="67"/>
      <c r="DM385" s="67"/>
      <c r="DN385" s="67"/>
      <c r="DO385" s="67"/>
      <c r="DP385" s="67"/>
      <c r="DQ385" s="67"/>
      <c r="DR385" s="67"/>
      <c r="DS385" s="67"/>
      <c r="DT385" s="67"/>
      <c r="DU385" s="67"/>
      <c r="DV385" s="67"/>
      <c r="DW385" s="67"/>
      <c r="DX385" s="67"/>
      <c r="DY385" s="67"/>
      <c r="DZ385" s="67"/>
      <c r="EA385" s="67"/>
      <c r="EB385" s="67"/>
      <c r="EC385" s="67"/>
      <c r="ED385" s="67"/>
      <c r="EE385" s="67"/>
      <c r="EF385" s="67"/>
      <c r="EG385" s="67"/>
      <c r="EH385" s="67"/>
      <c r="EI385" s="67"/>
      <c r="EJ385" s="67"/>
      <c r="EK385" s="67"/>
      <c r="EL385" s="67"/>
      <c r="EM385" s="67"/>
      <c r="EN385" s="67"/>
      <c r="EO385" s="67"/>
      <c r="EP385" s="67"/>
      <c r="EQ385" s="67"/>
      <c r="ER385" s="67"/>
      <c r="ES385" s="67"/>
    </row>
    <row r="386" spans="1:149" s="68" customFormat="1" ht="24.95" customHeight="1">
      <c r="A386" s="50"/>
      <c r="B386" s="51"/>
      <c r="C386" s="52"/>
      <c r="D386" s="74"/>
      <c r="E386" s="52"/>
      <c r="F386" s="53"/>
      <c r="G386" s="53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77"/>
      <c r="W386" s="101"/>
      <c r="X386" s="55"/>
      <c r="Y386" s="55"/>
      <c r="Z386" s="55"/>
      <c r="AA386" s="55"/>
      <c r="AB386" s="55"/>
      <c r="AC386" s="55"/>
      <c r="AD386" s="57"/>
      <c r="AE386" s="73" t="str">
        <f t="shared" si="32"/>
        <v>NO</v>
      </c>
      <c r="AF386" s="73" t="str">
        <f t="shared" si="33"/>
        <v>NO</v>
      </c>
      <c r="AG386" s="73" t="str">
        <f t="shared" si="34"/>
        <v>NO</v>
      </c>
      <c r="AH386" s="75" t="str">
        <f t="shared" si="35"/>
        <v>NO</v>
      </c>
      <c r="AI386" s="75" t="str">
        <f t="shared" si="36"/>
        <v>NO</v>
      </c>
      <c r="AJ386" s="75" t="str">
        <f t="shared" si="37"/>
        <v>NO</v>
      </c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  <c r="CO386" s="67"/>
      <c r="CP386" s="67"/>
      <c r="CQ386" s="67"/>
      <c r="CR386" s="67"/>
      <c r="CS386" s="67"/>
      <c r="CT386" s="67"/>
      <c r="CU386" s="67"/>
      <c r="CV386" s="67"/>
      <c r="CW386" s="67"/>
      <c r="CX386" s="67"/>
      <c r="CY386" s="67"/>
      <c r="CZ386" s="67"/>
      <c r="DA386" s="67"/>
      <c r="DB386" s="67"/>
      <c r="DC386" s="67"/>
      <c r="DD386" s="67"/>
      <c r="DE386" s="67"/>
      <c r="DF386" s="67"/>
      <c r="DG386" s="67"/>
      <c r="DH386" s="67"/>
      <c r="DI386" s="67"/>
      <c r="DJ386" s="67"/>
      <c r="DK386" s="67"/>
      <c r="DL386" s="67"/>
      <c r="DM386" s="67"/>
      <c r="DN386" s="67"/>
      <c r="DO386" s="67"/>
      <c r="DP386" s="67"/>
      <c r="DQ386" s="67"/>
      <c r="DR386" s="67"/>
      <c r="DS386" s="67"/>
      <c r="DT386" s="67"/>
      <c r="DU386" s="67"/>
      <c r="DV386" s="67"/>
      <c r="DW386" s="67"/>
      <c r="DX386" s="67"/>
      <c r="DY386" s="67"/>
      <c r="DZ386" s="67"/>
      <c r="EA386" s="67"/>
      <c r="EB386" s="67"/>
      <c r="EC386" s="67"/>
      <c r="ED386" s="67"/>
      <c r="EE386" s="67"/>
      <c r="EF386" s="67"/>
      <c r="EG386" s="67"/>
      <c r="EH386" s="67"/>
      <c r="EI386" s="67"/>
      <c r="EJ386" s="67"/>
      <c r="EK386" s="67"/>
      <c r="EL386" s="67"/>
      <c r="EM386" s="67"/>
      <c r="EN386" s="67"/>
      <c r="EO386" s="67"/>
      <c r="EP386" s="67"/>
      <c r="EQ386" s="67"/>
      <c r="ER386" s="67"/>
      <c r="ES386" s="67"/>
    </row>
    <row r="387" spans="1:149" s="68" customFormat="1" ht="24.95" customHeight="1">
      <c r="A387" s="50"/>
      <c r="B387" s="51"/>
      <c r="C387" s="52"/>
      <c r="D387" s="74"/>
      <c r="E387" s="52"/>
      <c r="F387" s="53"/>
      <c r="G387" s="53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77"/>
      <c r="W387" s="101"/>
      <c r="X387" s="55"/>
      <c r="Y387" s="55"/>
      <c r="Z387" s="55"/>
      <c r="AA387" s="55"/>
      <c r="AB387" s="55"/>
      <c r="AC387" s="55"/>
      <c r="AD387" s="57"/>
      <c r="AE387" s="73" t="str">
        <f t="shared" ref="AE387:AE450" si="38">IF(OR(AND(OR(AA387&gt;=100000,AC387&gt;=100000),V387="Y"),AND(OR(AA387&gt;=100,AC387&gt;=100),V387="N",Y387="in/out straight catheter"),AND(OR(AA387&gt;=100000,AC387&gt;=100000),V387="N",Y387="clean catch")),"YES","NO")</f>
        <v>NO</v>
      </c>
      <c r="AF387" s="73" t="str">
        <f t="shared" ref="AF387:AF450" si="39">IF(AND(OR(H387="Y",I387="Y"),OR(L387="Y",M387="Y",N387="Y",O387="Y",P387="Y",Q387="Y")),"YES","NO")</f>
        <v>NO</v>
      </c>
      <c r="AG387" s="73" t="str">
        <f t="shared" ref="AG387:AG450" si="40">IF(AND(H387="N",I387="N",OR(AND(M387="Y",N387="Y"),AND(M387="Y",O387="Y"),AND(M387="Y",P387="Y"),AND(M387="Y",Q387="Y"),AND(N387="Y",O387="Y"),AND(N387="Y",P387="Y"),AND(N387="Y",Q387="Y"),AND(O387="Y",P387="Y"),AND(O387="Y",Q387="Y"),AND(P387="Y",Q387="Y"))),"YES","NO")</f>
        <v>NO</v>
      </c>
      <c r="AH387" s="75" t="str">
        <f t="shared" ref="AH387:AH450" si="41">IF(AND(V387="N",AE387,OR(T387="Y",U387="Y",AF387="YES",AG387="YES")),"YES","NO")</f>
        <v>NO</v>
      </c>
      <c r="AI387" s="75" t="str">
        <f t="shared" ref="AI387:AI450" si="42">IF(AND(V387="Y",AE387,  OR(AND(I387="Y",R387="Y"),H387="Y",J387="Y",K387="Y",L387="Y",M387="Y",S387="Y",U387="Y")),"YES","NO")</f>
        <v>NO</v>
      </c>
      <c r="AJ387" s="75" t="str">
        <f t="shared" ref="AJ387:AJ450" si="43">IF(AND(AE387="YES",OR(AH387="YES",AI387="YES")),"YES","NO")</f>
        <v>NO</v>
      </c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  <c r="DA387" s="67"/>
      <c r="DB387" s="67"/>
      <c r="DC387" s="67"/>
      <c r="DD387" s="67"/>
      <c r="DE387" s="67"/>
      <c r="DF387" s="67"/>
      <c r="DG387" s="67"/>
      <c r="DH387" s="67"/>
      <c r="DI387" s="67"/>
      <c r="DJ387" s="67"/>
      <c r="DK387" s="67"/>
      <c r="DL387" s="67"/>
      <c r="DM387" s="67"/>
      <c r="DN387" s="67"/>
      <c r="DO387" s="67"/>
      <c r="DP387" s="67"/>
      <c r="DQ387" s="67"/>
      <c r="DR387" s="67"/>
      <c r="DS387" s="67"/>
      <c r="DT387" s="67"/>
      <c r="DU387" s="67"/>
      <c r="DV387" s="67"/>
      <c r="DW387" s="67"/>
      <c r="DX387" s="67"/>
      <c r="DY387" s="67"/>
      <c r="DZ387" s="67"/>
      <c r="EA387" s="67"/>
      <c r="EB387" s="67"/>
      <c r="EC387" s="67"/>
      <c r="ED387" s="67"/>
      <c r="EE387" s="67"/>
      <c r="EF387" s="67"/>
      <c r="EG387" s="67"/>
      <c r="EH387" s="67"/>
      <c r="EI387" s="67"/>
      <c r="EJ387" s="67"/>
      <c r="EK387" s="67"/>
      <c r="EL387" s="67"/>
      <c r="EM387" s="67"/>
      <c r="EN387" s="67"/>
      <c r="EO387" s="67"/>
      <c r="EP387" s="67"/>
      <c r="EQ387" s="67"/>
      <c r="ER387" s="67"/>
      <c r="ES387" s="67"/>
    </row>
    <row r="388" spans="1:149" s="68" customFormat="1" ht="24.95" customHeight="1">
      <c r="A388" s="50"/>
      <c r="B388" s="51"/>
      <c r="C388" s="52"/>
      <c r="D388" s="74"/>
      <c r="E388" s="52"/>
      <c r="F388" s="53"/>
      <c r="G388" s="53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77"/>
      <c r="W388" s="101"/>
      <c r="X388" s="55"/>
      <c r="Y388" s="55"/>
      <c r="Z388" s="55"/>
      <c r="AA388" s="55"/>
      <c r="AB388" s="55"/>
      <c r="AC388" s="55"/>
      <c r="AD388" s="57"/>
      <c r="AE388" s="73" t="str">
        <f t="shared" si="38"/>
        <v>NO</v>
      </c>
      <c r="AF388" s="73" t="str">
        <f t="shared" si="39"/>
        <v>NO</v>
      </c>
      <c r="AG388" s="73" t="str">
        <f t="shared" si="40"/>
        <v>NO</v>
      </c>
      <c r="AH388" s="75" t="str">
        <f t="shared" si="41"/>
        <v>NO</v>
      </c>
      <c r="AI388" s="75" t="str">
        <f t="shared" si="42"/>
        <v>NO</v>
      </c>
      <c r="AJ388" s="75" t="str">
        <f t="shared" si="43"/>
        <v>NO</v>
      </c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  <c r="CO388" s="67"/>
      <c r="CP388" s="67"/>
      <c r="CQ388" s="67"/>
      <c r="CR388" s="67"/>
      <c r="CS388" s="67"/>
      <c r="CT388" s="67"/>
      <c r="CU388" s="67"/>
      <c r="CV388" s="67"/>
      <c r="CW388" s="67"/>
      <c r="CX388" s="67"/>
      <c r="CY388" s="67"/>
      <c r="CZ388" s="67"/>
      <c r="DA388" s="67"/>
      <c r="DB388" s="67"/>
      <c r="DC388" s="67"/>
      <c r="DD388" s="67"/>
      <c r="DE388" s="67"/>
      <c r="DF388" s="67"/>
      <c r="DG388" s="67"/>
      <c r="DH388" s="67"/>
      <c r="DI388" s="67"/>
      <c r="DJ388" s="67"/>
      <c r="DK388" s="67"/>
      <c r="DL388" s="67"/>
      <c r="DM388" s="67"/>
      <c r="DN388" s="67"/>
      <c r="DO388" s="67"/>
      <c r="DP388" s="67"/>
      <c r="DQ388" s="67"/>
      <c r="DR388" s="67"/>
      <c r="DS388" s="67"/>
      <c r="DT388" s="67"/>
      <c r="DU388" s="67"/>
      <c r="DV388" s="67"/>
      <c r="DW388" s="67"/>
      <c r="DX388" s="67"/>
      <c r="DY388" s="67"/>
      <c r="DZ388" s="67"/>
      <c r="EA388" s="67"/>
      <c r="EB388" s="67"/>
      <c r="EC388" s="67"/>
      <c r="ED388" s="67"/>
      <c r="EE388" s="67"/>
      <c r="EF388" s="67"/>
      <c r="EG388" s="67"/>
      <c r="EH388" s="67"/>
      <c r="EI388" s="67"/>
      <c r="EJ388" s="67"/>
      <c r="EK388" s="67"/>
      <c r="EL388" s="67"/>
      <c r="EM388" s="67"/>
      <c r="EN388" s="67"/>
      <c r="EO388" s="67"/>
      <c r="EP388" s="67"/>
      <c r="EQ388" s="67"/>
      <c r="ER388" s="67"/>
      <c r="ES388" s="67"/>
    </row>
    <row r="389" spans="1:149" s="67" customFormat="1" ht="24.95" customHeight="1">
      <c r="A389" s="50"/>
      <c r="B389" s="51"/>
      <c r="C389" s="52"/>
      <c r="D389" s="74"/>
      <c r="E389" s="52"/>
      <c r="F389" s="53"/>
      <c r="G389" s="53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77"/>
      <c r="W389" s="101"/>
      <c r="X389" s="55"/>
      <c r="Y389" s="55"/>
      <c r="Z389" s="55"/>
      <c r="AA389" s="55"/>
      <c r="AB389" s="55"/>
      <c r="AC389" s="55"/>
      <c r="AD389" s="57"/>
      <c r="AE389" s="73" t="str">
        <f t="shared" si="38"/>
        <v>NO</v>
      </c>
      <c r="AF389" s="73" t="str">
        <f t="shared" si="39"/>
        <v>NO</v>
      </c>
      <c r="AG389" s="73" t="str">
        <f t="shared" si="40"/>
        <v>NO</v>
      </c>
      <c r="AH389" s="75" t="str">
        <f t="shared" si="41"/>
        <v>NO</v>
      </c>
      <c r="AI389" s="75" t="str">
        <f t="shared" si="42"/>
        <v>NO</v>
      </c>
      <c r="AJ389" s="75" t="str">
        <f t="shared" si="43"/>
        <v>NO</v>
      </c>
    </row>
    <row r="390" spans="1:149" s="67" customFormat="1" ht="24.95" customHeight="1">
      <c r="A390" s="50"/>
      <c r="B390" s="51"/>
      <c r="C390" s="52"/>
      <c r="D390" s="74"/>
      <c r="E390" s="52"/>
      <c r="F390" s="53"/>
      <c r="G390" s="53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77"/>
      <c r="W390" s="101"/>
      <c r="X390" s="55"/>
      <c r="Y390" s="55"/>
      <c r="Z390" s="55"/>
      <c r="AA390" s="55"/>
      <c r="AB390" s="55"/>
      <c r="AC390" s="55"/>
      <c r="AD390" s="57"/>
      <c r="AE390" s="73" t="str">
        <f t="shared" si="38"/>
        <v>NO</v>
      </c>
      <c r="AF390" s="73" t="str">
        <f t="shared" si="39"/>
        <v>NO</v>
      </c>
      <c r="AG390" s="73" t="str">
        <f t="shared" si="40"/>
        <v>NO</v>
      </c>
      <c r="AH390" s="75" t="str">
        <f t="shared" si="41"/>
        <v>NO</v>
      </c>
      <c r="AI390" s="75" t="str">
        <f t="shared" si="42"/>
        <v>NO</v>
      </c>
      <c r="AJ390" s="75" t="str">
        <f t="shared" si="43"/>
        <v>NO</v>
      </c>
    </row>
    <row r="391" spans="1:149" s="67" customFormat="1" ht="24.95" customHeight="1">
      <c r="A391" s="50"/>
      <c r="B391" s="51"/>
      <c r="C391" s="52"/>
      <c r="D391" s="74"/>
      <c r="E391" s="52"/>
      <c r="F391" s="53"/>
      <c r="G391" s="53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77"/>
      <c r="W391" s="101"/>
      <c r="X391" s="55"/>
      <c r="Y391" s="55"/>
      <c r="Z391" s="55"/>
      <c r="AA391" s="55"/>
      <c r="AB391" s="55"/>
      <c r="AC391" s="55"/>
      <c r="AD391" s="57"/>
      <c r="AE391" s="73" t="str">
        <f t="shared" si="38"/>
        <v>NO</v>
      </c>
      <c r="AF391" s="73" t="str">
        <f t="shared" si="39"/>
        <v>NO</v>
      </c>
      <c r="AG391" s="73" t="str">
        <f t="shared" si="40"/>
        <v>NO</v>
      </c>
      <c r="AH391" s="75" t="str">
        <f t="shared" si="41"/>
        <v>NO</v>
      </c>
      <c r="AI391" s="75" t="str">
        <f t="shared" si="42"/>
        <v>NO</v>
      </c>
      <c r="AJ391" s="75" t="str">
        <f t="shared" si="43"/>
        <v>NO</v>
      </c>
    </row>
    <row r="392" spans="1:149" s="67" customFormat="1" ht="24.95" customHeight="1">
      <c r="A392" s="50"/>
      <c r="B392" s="51"/>
      <c r="C392" s="52"/>
      <c r="D392" s="74"/>
      <c r="E392" s="52"/>
      <c r="F392" s="53"/>
      <c r="G392" s="53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77"/>
      <c r="W392" s="101"/>
      <c r="X392" s="55"/>
      <c r="Y392" s="55"/>
      <c r="Z392" s="55"/>
      <c r="AA392" s="55"/>
      <c r="AB392" s="55"/>
      <c r="AC392" s="55"/>
      <c r="AD392" s="57"/>
      <c r="AE392" s="73" t="str">
        <f t="shared" si="38"/>
        <v>NO</v>
      </c>
      <c r="AF392" s="73" t="str">
        <f t="shared" si="39"/>
        <v>NO</v>
      </c>
      <c r="AG392" s="73" t="str">
        <f t="shared" si="40"/>
        <v>NO</v>
      </c>
      <c r="AH392" s="75" t="str">
        <f t="shared" si="41"/>
        <v>NO</v>
      </c>
      <c r="AI392" s="75" t="str">
        <f t="shared" si="42"/>
        <v>NO</v>
      </c>
      <c r="AJ392" s="75" t="str">
        <f t="shared" si="43"/>
        <v>NO</v>
      </c>
    </row>
    <row r="393" spans="1:149" s="67" customFormat="1" ht="24.95" customHeight="1">
      <c r="A393" s="50"/>
      <c r="B393" s="51"/>
      <c r="C393" s="52"/>
      <c r="D393" s="74"/>
      <c r="E393" s="52"/>
      <c r="F393" s="53"/>
      <c r="G393" s="53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77"/>
      <c r="W393" s="101"/>
      <c r="X393" s="55"/>
      <c r="Y393" s="55"/>
      <c r="Z393" s="55"/>
      <c r="AA393" s="55"/>
      <c r="AB393" s="55"/>
      <c r="AC393" s="55"/>
      <c r="AD393" s="57"/>
      <c r="AE393" s="73" t="str">
        <f t="shared" si="38"/>
        <v>NO</v>
      </c>
      <c r="AF393" s="73" t="str">
        <f t="shared" si="39"/>
        <v>NO</v>
      </c>
      <c r="AG393" s="73" t="str">
        <f t="shared" si="40"/>
        <v>NO</v>
      </c>
      <c r="AH393" s="75" t="str">
        <f t="shared" si="41"/>
        <v>NO</v>
      </c>
      <c r="AI393" s="75" t="str">
        <f t="shared" si="42"/>
        <v>NO</v>
      </c>
      <c r="AJ393" s="75" t="str">
        <f t="shared" si="43"/>
        <v>NO</v>
      </c>
    </row>
    <row r="394" spans="1:149" s="68" customFormat="1" ht="24.95" customHeight="1">
      <c r="A394" s="50"/>
      <c r="B394" s="51"/>
      <c r="C394" s="52"/>
      <c r="D394" s="74"/>
      <c r="E394" s="52"/>
      <c r="F394" s="53"/>
      <c r="G394" s="53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77"/>
      <c r="W394" s="101"/>
      <c r="X394" s="55"/>
      <c r="Y394" s="55"/>
      <c r="Z394" s="55"/>
      <c r="AA394" s="55"/>
      <c r="AB394" s="55"/>
      <c r="AC394" s="55"/>
      <c r="AD394" s="57"/>
      <c r="AE394" s="73" t="str">
        <f t="shared" si="38"/>
        <v>NO</v>
      </c>
      <c r="AF394" s="73" t="str">
        <f t="shared" si="39"/>
        <v>NO</v>
      </c>
      <c r="AG394" s="73" t="str">
        <f t="shared" si="40"/>
        <v>NO</v>
      </c>
      <c r="AH394" s="75" t="str">
        <f t="shared" si="41"/>
        <v>NO</v>
      </c>
      <c r="AI394" s="75" t="str">
        <f t="shared" si="42"/>
        <v>NO</v>
      </c>
      <c r="AJ394" s="75" t="str">
        <f t="shared" si="43"/>
        <v>NO</v>
      </c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  <c r="CO394" s="67"/>
      <c r="CP394" s="67"/>
      <c r="CQ394" s="67"/>
      <c r="CR394" s="67"/>
      <c r="CS394" s="67"/>
      <c r="CT394" s="67"/>
      <c r="CU394" s="67"/>
      <c r="CV394" s="67"/>
      <c r="CW394" s="67"/>
      <c r="CX394" s="67"/>
      <c r="CY394" s="67"/>
      <c r="CZ394" s="67"/>
      <c r="DA394" s="67"/>
      <c r="DB394" s="67"/>
      <c r="DC394" s="67"/>
      <c r="DD394" s="67"/>
      <c r="DE394" s="67"/>
      <c r="DF394" s="67"/>
      <c r="DG394" s="67"/>
      <c r="DH394" s="67"/>
      <c r="DI394" s="67"/>
      <c r="DJ394" s="67"/>
      <c r="DK394" s="67"/>
      <c r="DL394" s="67"/>
      <c r="DM394" s="67"/>
      <c r="DN394" s="67"/>
      <c r="DO394" s="67"/>
      <c r="DP394" s="67"/>
      <c r="DQ394" s="67"/>
      <c r="DR394" s="67"/>
      <c r="DS394" s="67"/>
      <c r="DT394" s="67"/>
      <c r="DU394" s="67"/>
      <c r="DV394" s="67"/>
      <c r="DW394" s="67"/>
      <c r="DX394" s="67"/>
      <c r="DY394" s="67"/>
      <c r="DZ394" s="67"/>
      <c r="EA394" s="67"/>
      <c r="EB394" s="67"/>
      <c r="EC394" s="67"/>
      <c r="ED394" s="67"/>
      <c r="EE394" s="67"/>
      <c r="EF394" s="67"/>
      <c r="EG394" s="67"/>
      <c r="EH394" s="67"/>
      <c r="EI394" s="67"/>
      <c r="EJ394" s="67"/>
      <c r="EK394" s="67"/>
      <c r="EL394" s="67"/>
      <c r="EM394" s="67"/>
      <c r="EN394" s="67"/>
      <c r="EO394" s="67"/>
      <c r="EP394" s="67"/>
      <c r="EQ394" s="67"/>
      <c r="ER394" s="67"/>
      <c r="ES394" s="67"/>
    </row>
    <row r="395" spans="1:149" s="68" customFormat="1" ht="24.95" customHeight="1">
      <c r="A395" s="50"/>
      <c r="B395" s="51"/>
      <c r="C395" s="52"/>
      <c r="D395" s="74"/>
      <c r="E395" s="52"/>
      <c r="F395" s="53"/>
      <c r="G395" s="53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77"/>
      <c r="W395" s="101"/>
      <c r="X395" s="55"/>
      <c r="Y395" s="55"/>
      <c r="Z395" s="55"/>
      <c r="AA395" s="55"/>
      <c r="AB395" s="55"/>
      <c r="AC395" s="55"/>
      <c r="AD395" s="57"/>
      <c r="AE395" s="73" t="str">
        <f t="shared" si="38"/>
        <v>NO</v>
      </c>
      <c r="AF395" s="73" t="str">
        <f t="shared" si="39"/>
        <v>NO</v>
      </c>
      <c r="AG395" s="73" t="str">
        <f t="shared" si="40"/>
        <v>NO</v>
      </c>
      <c r="AH395" s="75" t="str">
        <f t="shared" si="41"/>
        <v>NO</v>
      </c>
      <c r="AI395" s="75" t="str">
        <f t="shared" si="42"/>
        <v>NO</v>
      </c>
      <c r="AJ395" s="75" t="str">
        <f t="shared" si="43"/>
        <v>NO</v>
      </c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  <c r="CO395" s="67"/>
      <c r="CP395" s="67"/>
      <c r="CQ395" s="67"/>
      <c r="CR395" s="67"/>
      <c r="CS395" s="67"/>
      <c r="CT395" s="67"/>
      <c r="CU395" s="67"/>
      <c r="CV395" s="67"/>
      <c r="CW395" s="67"/>
      <c r="CX395" s="67"/>
      <c r="CY395" s="67"/>
      <c r="CZ395" s="67"/>
      <c r="DA395" s="67"/>
      <c r="DB395" s="67"/>
      <c r="DC395" s="67"/>
      <c r="DD395" s="67"/>
      <c r="DE395" s="67"/>
      <c r="DF395" s="67"/>
      <c r="DG395" s="67"/>
      <c r="DH395" s="67"/>
      <c r="DI395" s="67"/>
      <c r="DJ395" s="67"/>
      <c r="DK395" s="67"/>
      <c r="DL395" s="67"/>
      <c r="DM395" s="67"/>
      <c r="DN395" s="67"/>
      <c r="DO395" s="67"/>
      <c r="DP395" s="67"/>
      <c r="DQ395" s="67"/>
      <c r="DR395" s="67"/>
      <c r="DS395" s="67"/>
      <c r="DT395" s="67"/>
      <c r="DU395" s="67"/>
      <c r="DV395" s="67"/>
      <c r="DW395" s="67"/>
      <c r="DX395" s="67"/>
      <c r="DY395" s="67"/>
      <c r="DZ395" s="67"/>
      <c r="EA395" s="67"/>
      <c r="EB395" s="67"/>
      <c r="EC395" s="67"/>
      <c r="ED395" s="67"/>
      <c r="EE395" s="67"/>
      <c r="EF395" s="67"/>
      <c r="EG395" s="67"/>
      <c r="EH395" s="67"/>
      <c r="EI395" s="67"/>
      <c r="EJ395" s="67"/>
      <c r="EK395" s="67"/>
      <c r="EL395" s="67"/>
      <c r="EM395" s="67"/>
      <c r="EN395" s="67"/>
      <c r="EO395" s="67"/>
      <c r="EP395" s="67"/>
      <c r="EQ395" s="67"/>
      <c r="ER395" s="67"/>
      <c r="ES395" s="67"/>
    </row>
    <row r="396" spans="1:149" s="68" customFormat="1" ht="24.95" customHeight="1">
      <c r="A396" s="50"/>
      <c r="B396" s="51"/>
      <c r="C396" s="52"/>
      <c r="D396" s="74"/>
      <c r="E396" s="52"/>
      <c r="F396" s="53"/>
      <c r="G396" s="53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77"/>
      <c r="W396" s="101"/>
      <c r="X396" s="55"/>
      <c r="Y396" s="55"/>
      <c r="Z396" s="55"/>
      <c r="AA396" s="55"/>
      <c r="AB396" s="55"/>
      <c r="AC396" s="55"/>
      <c r="AD396" s="57"/>
      <c r="AE396" s="73" t="str">
        <f t="shared" si="38"/>
        <v>NO</v>
      </c>
      <c r="AF396" s="73" t="str">
        <f t="shared" si="39"/>
        <v>NO</v>
      </c>
      <c r="AG396" s="73" t="str">
        <f t="shared" si="40"/>
        <v>NO</v>
      </c>
      <c r="AH396" s="75" t="str">
        <f t="shared" si="41"/>
        <v>NO</v>
      </c>
      <c r="AI396" s="75" t="str">
        <f t="shared" si="42"/>
        <v>NO</v>
      </c>
      <c r="AJ396" s="75" t="str">
        <f t="shared" si="43"/>
        <v>NO</v>
      </c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  <c r="DA396" s="67"/>
      <c r="DB396" s="67"/>
      <c r="DC396" s="67"/>
      <c r="DD396" s="67"/>
      <c r="DE396" s="67"/>
      <c r="DF396" s="67"/>
      <c r="DG396" s="67"/>
      <c r="DH396" s="67"/>
      <c r="DI396" s="67"/>
      <c r="DJ396" s="67"/>
      <c r="DK396" s="67"/>
      <c r="DL396" s="67"/>
      <c r="DM396" s="67"/>
      <c r="DN396" s="67"/>
      <c r="DO396" s="67"/>
      <c r="DP396" s="67"/>
      <c r="DQ396" s="67"/>
      <c r="DR396" s="67"/>
      <c r="DS396" s="67"/>
      <c r="DT396" s="67"/>
      <c r="DU396" s="67"/>
      <c r="DV396" s="67"/>
      <c r="DW396" s="67"/>
      <c r="DX396" s="67"/>
      <c r="DY396" s="67"/>
      <c r="DZ396" s="67"/>
      <c r="EA396" s="67"/>
      <c r="EB396" s="67"/>
      <c r="EC396" s="67"/>
      <c r="ED396" s="67"/>
      <c r="EE396" s="67"/>
      <c r="EF396" s="67"/>
      <c r="EG396" s="67"/>
      <c r="EH396" s="67"/>
      <c r="EI396" s="67"/>
      <c r="EJ396" s="67"/>
      <c r="EK396" s="67"/>
      <c r="EL396" s="67"/>
      <c r="EM396" s="67"/>
      <c r="EN396" s="67"/>
      <c r="EO396" s="67"/>
      <c r="EP396" s="67"/>
      <c r="EQ396" s="67"/>
      <c r="ER396" s="67"/>
      <c r="ES396" s="67"/>
    </row>
    <row r="397" spans="1:149" s="68" customFormat="1" ht="24.95" customHeight="1">
      <c r="A397" s="50"/>
      <c r="B397" s="51"/>
      <c r="C397" s="52"/>
      <c r="D397" s="74"/>
      <c r="E397" s="52"/>
      <c r="F397" s="53"/>
      <c r="G397" s="53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77"/>
      <c r="W397" s="101"/>
      <c r="X397" s="55"/>
      <c r="Y397" s="55"/>
      <c r="Z397" s="55"/>
      <c r="AA397" s="55"/>
      <c r="AB397" s="55"/>
      <c r="AC397" s="55"/>
      <c r="AD397" s="57"/>
      <c r="AE397" s="73" t="str">
        <f t="shared" si="38"/>
        <v>NO</v>
      </c>
      <c r="AF397" s="73" t="str">
        <f t="shared" si="39"/>
        <v>NO</v>
      </c>
      <c r="AG397" s="73" t="str">
        <f t="shared" si="40"/>
        <v>NO</v>
      </c>
      <c r="AH397" s="75" t="str">
        <f t="shared" si="41"/>
        <v>NO</v>
      </c>
      <c r="AI397" s="75" t="str">
        <f t="shared" si="42"/>
        <v>NO</v>
      </c>
      <c r="AJ397" s="75" t="str">
        <f t="shared" si="43"/>
        <v>NO</v>
      </c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  <c r="CO397" s="67"/>
      <c r="CP397" s="67"/>
      <c r="CQ397" s="67"/>
      <c r="CR397" s="67"/>
      <c r="CS397" s="67"/>
      <c r="CT397" s="67"/>
      <c r="CU397" s="67"/>
      <c r="CV397" s="67"/>
      <c r="CW397" s="67"/>
      <c r="CX397" s="67"/>
      <c r="CY397" s="67"/>
      <c r="CZ397" s="67"/>
      <c r="DA397" s="67"/>
      <c r="DB397" s="67"/>
      <c r="DC397" s="67"/>
      <c r="DD397" s="67"/>
      <c r="DE397" s="67"/>
      <c r="DF397" s="67"/>
      <c r="DG397" s="67"/>
      <c r="DH397" s="67"/>
      <c r="DI397" s="67"/>
      <c r="DJ397" s="67"/>
      <c r="DK397" s="67"/>
      <c r="DL397" s="67"/>
      <c r="DM397" s="67"/>
      <c r="DN397" s="67"/>
      <c r="DO397" s="67"/>
      <c r="DP397" s="67"/>
      <c r="DQ397" s="67"/>
      <c r="DR397" s="67"/>
      <c r="DS397" s="67"/>
      <c r="DT397" s="67"/>
      <c r="DU397" s="67"/>
      <c r="DV397" s="67"/>
      <c r="DW397" s="67"/>
      <c r="DX397" s="67"/>
      <c r="DY397" s="67"/>
      <c r="DZ397" s="67"/>
      <c r="EA397" s="67"/>
      <c r="EB397" s="67"/>
      <c r="EC397" s="67"/>
      <c r="ED397" s="67"/>
      <c r="EE397" s="67"/>
      <c r="EF397" s="67"/>
      <c r="EG397" s="67"/>
      <c r="EH397" s="67"/>
      <c r="EI397" s="67"/>
      <c r="EJ397" s="67"/>
      <c r="EK397" s="67"/>
      <c r="EL397" s="67"/>
      <c r="EM397" s="67"/>
      <c r="EN397" s="67"/>
      <c r="EO397" s="67"/>
      <c r="EP397" s="67"/>
      <c r="EQ397" s="67"/>
      <c r="ER397" s="67"/>
      <c r="ES397" s="67"/>
    </row>
    <row r="398" spans="1:149" s="67" customFormat="1" ht="24.95" customHeight="1">
      <c r="A398" s="50"/>
      <c r="B398" s="51"/>
      <c r="C398" s="52"/>
      <c r="D398" s="74"/>
      <c r="E398" s="52"/>
      <c r="F398" s="53"/>
      <c r="G398" s="53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77"/>
      <c r="W398" s="101"/>
      <c r="X398" s="55"/>
      <c r="Y398" s="55"/>
      <c r="Z398" s="55"/>
      <c r="AA398" s="55"/>
      <c r="AB398" s="55"/>
      <c r="AC398" s="55"/>
      <c r="AD398" s="57"/>
      <c r="AE398" s="73" t="str">
        <f t="shared" si="38"/>
        <v>NO</v>
      </c>
      <c r="AF398" s="73" t="str">
        <f t="shared" si="39"/>
        <v>NO</v>
      </c>
      <c r="AG398" s="73" t="str">
        <f t="shared" si="40"/>
        <v>NO</v>
      </c>
      <c r="AH398" s="75" t="str">
        <f t="shared" si="41"/>
        <v>NO</v>
      </c>
      <c r="AI398" s="75" t="str">
        <f t="shared" si="42"/>
        <v>NO</v>
      </c>
      <c r="AJ398" s="75" t="str">
        <f t="shared" si="43"/>
        <v>NO</v>
      </c>
    </row>
    <row r="399" spans="1:149" s="67" customFormat="1" ht="24.95" customHeight="1">
      <c r="A399" s="50"/>
      <c r="B399" s="51"/>
      <c r="C399" s="52"/>
      <c r="D399" s="74"/>
      <c r="E399" s="52"/>
      <c r="F399" s="53"/>
      <c r="G399" s="53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77"/>
      <c r="W399" s="101"/>
      <c r="X399" s="55"/>
      <c r="Y399" s="55"/>
      <c r="Z399" s="55"/>
      <c r="AA399" s="55"/>
      <c r="AB399" s="55"/>
      <c r="AC399" s="55"/>
      <c r="AD399" s="57"/>
      <c r="AE399" s="73" t="str">
        <f t="shared" si="38"/>
        <v>NO</v>
      </c>
      <c r="AF399" s="73" t="str">
        <f t="shared" si="39"/>
        <v>NO</v>
      </c>
      <c r="AG399" s="73" t="str">
        <f t="shared" si="40"/>
        <v>NO</v>
      </c>
      <c r="AH399" s="75" t="str">
        <f t="shared" si="41"/>
        <v>NO</v>
      </c>
      <c r="AI399" s="75" t="str">
        <f t="shared" si="42"/>
        <v>NO</v>
      </c>
      <c r="AJ399" s="75" t="str">
        <f t="shared" si="43"/>
        <v>NO</v>
      </c>
    </row>
    <row r="400" spans="1:149" s="68" customFormat="1" ht="24.95" customHeight="1">
      <c r="A400" s="50"/>
      <c r="B400" s="51"/>
      <c r="C400" s="52"/>
      <c r="D400" s="74"/>
      <c r="E400" s="52"/>
      <c r="F400" s="53"/>
      <c r="G400" s="53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77"/>
      <c r="W400" s="101"/>
      <c r="X400" s="55"/>
      <c r="Y400" s="55"/>
      <c r="Z400" s="55"/>
      <c r="AA400" s="55"/>
      <c r="AB400" s="55"/>
      <c r="AC400" s="55"/>
      <c r="AD400" s="57"/>
      <c r="AE400" s="73" t="str">
        <f t="shared" si="38"/>
        <v>NO</v>
      </c>
      <c r="AF400" s="73" t="str">
        <f t="shared" si="39"/>
        <v>NO</v>
      </c>
      <c r="AG400" s="73" t="str">
        <f t="shared" si="40"/>
        <v>NO</v>
      </c>
      <c r="AH400" s="75" t="str">
        <f t="shared" si="41"/>
        <v>NO</v>
      </c>
      <c r="AI400" s="75" t="str">
        <f t="shared" si="42"/>
        <v>NO</v>
      </c>
      <c r="AJ400" s="75" t="str">
        <f t="shared" si="43"/>
        <v>NO</v>
      </c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  <c r="DA400" s="67"/>
      <c r="DB400" s="67"/>
      <c r="DC400" s="67"/>
      <c r="DD400" s="67"/>
      <c r="DE400" s="67"/>
      <c r="DF400" s="67"/>
      <c r="DG400" s="67"/>
      <c r="DH400" s="67"/>
      <c r="DI400" s="67"/>
      <c r="DJ400" s="67"/>
      <c r="DK400" s="67"/>
      <c r="DL400" s="67"/>
      <c r="DM400" s="67"/>
      <c r="DN400" s="67"/>
      <c r="DO400" s="67"/>
      <c r="DP400" s="67"/>
      <c r="DQ400" s="67"/>
      <c r="DR400" s="67"/>
      <c r="DS400" s="67"/>
      <c r="DT400" s="67"/>
      <c r="DU400" s="67"/>
      <c r="DV400" s="67"/>
      <c r="DW400" s="67"/>
      <c r="DX400" s="67"/>
      <c r="DY400" s="67"/>
      <c r="DZ400" s="67"/>
      <c r="EA400" s="67"/>
      <c r="EB400" s="67"/>
      <c r="EC400" s="67"/>
      <c r="ED400" s="67"/>
      <c r="EE400" s="67"/>
      <c r="EF400" s="67"/>
      <c r="EG400" s="67"/>
      <c r="EH400" s="67"/>
      <c r="EI400" s="67"/>
      <c r="EJ400" s="67"/>
      <c r="EK400" s="67"/>
      <c r="EL400" s="67"/>
      <c r="EM400" s="67"/>
      <c r="EN400" s="67"/>
      <c r="EO400" s="67"/>
      <c r="EP400" s="67"/>
      <c r="EQ400" s="67"/>
      <c r="ER400" s="67"/>
      <c r="ES400" s="67"/>
    </row>
    <row r="401" spans="1:149" s="68" customFormat="1" ht="24.95" customHeight="1">
      <c r="A401" s="50"/>
      <c r="B401" s="51"/>
      <c r="C401" s="52"/>
      <c r="D401" s="74"/>
      <c r="E401" s="52"/>
      <c r="F401" s="53"/>
      <c r="G401" s="53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77"/>
      <c r="W401" s="101"/>
      <c r="X401" s="55"/>
      <c r="Y401" s="55"/>
      <c r="Z401" s="55"/>
      <c r="AA401" s="55"/>
      <c r="AB401" s="55"/>
      <c r="AC401" s="55"/>
      <c r="AD401" s="57"/>
      <c r="AE401" s="73" t="str">
        <f t="shared" si="38"/>
        <v>NO</v>
      </c>
      <c r="AF401" s="73" t="str">
        <f t="shared" si="39"/>
        <v>NO</v>
      </c>
      <c r="AG401" s="73" t="str">
        <f t="shared" si="40"/>
        <v>NO</v>
      </c>
      <c r="AH401" s="75" t="str">
        <f t="shared" si="41"/>
        <v>NO</v>
      </c>
      <c r="AI401" s="75" t="str">
        <f t="shared" si="42"/>
        <v>NO</v>
      </c>
      <c r="AJ401" s="75" t="str">
        <f t="shared" si="43"/>
        <v>NO</v>
      </c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  <c r="DA401" s="67"/>
      <c r="DB401" s="67"/>
      <c r="DC401" s="67"/>
      <c r="DD401" s="67"/>
      <c r="DE401" s="67"/>
      <c r="DF401" s="67"/>
      <c r="DG401" s="67"/>
      <c r="DH401" s="67"/>
      <c r="DI401" s="67"/>
      <c r="DJ401" s="67"/>
      <c r="DK401" s="67"/>
      <c r="DL401" s="67"/>
      <c r="DM401" s="67"/>
      <c r="DN401" s="67"/>
      <c r="DO401" s="67"/>
      <c r="DP401" s="67"/>
      <c r="DQ401" s="67"/>
      <c r="DR401" s="67"/>
      <c r="DS401" s="67"/>
      <c r="DT401" s="67"/>
      <c r="DU401" s="67"/>
      <c r="DV401" s="67"/>
      <c r="DW401" s="67"/>
      <c r="DX401" s="67"/>
      <c r="DY401" s="67"/>
      <c r="DZ401" s="67"/>
      <c r="EA401" s="67"/>
      <c r="EB401" s="67"/>
      <c r="EC401" s="67"/>
      <c r="ED401" s="67"/>
      <c r="EE401" s="67"/>
      <c r="EF401" s="67"/>
      <c r="EG401" s="67"/>
      <c r="EH401" s="67"/>
      <c r="EI401" s="67"/>
      <c r="EJ401" s="67"/>
      <c r="EK401" s="67"/>
      <c r="EL401" s="67"/>
      <c r="EM401" s="67"/>
      <c r="EN401" s="67"/>
      <c r="EO401" s="67"/>
      <c r="EP401" s="67"/>
      <c r="EQ401" s="67"/>
      <c r="ER401" s="67"/>
      <c r="ES401" s="67"/>
    </row>
    <row r="402" spans="1:149" s="68" customFormat="1" ht="24.95" customHeight="1">
      <c r="A402" s="50"/>
      <c r="B402" s="51"/>
      <c r="C402" s="52"/>
      <c r="D402" s="74"/>
      <c r="E402" s="52"/>
      <c r="F402" s="53"/>
      <c r="G402" s="53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77"/>
      <c r="W402" s="101"/>
      <c r="X402" s="55"/>
      <c r="Y402" s="55"/>
      <c r="Z402" s="55"/>
      <c r="AA402" s="55"/>
      <c r="AB402" s="55"/>
      <c r="AC402" s="55"/>
      <c r="AD402" s="57"/>
      <c r="AE402" s="73" t="str">
        <f t="shared" si="38"/>
        <v>NO</v>
      </c>
      <c r="AF402" s="73" t="str">
        <f t="shared" si="39"/>
        <v>NO</v>
      </c>
      <c r="AG402" s="73" t="str">
        <f t="shared" si="40"/>
        <v>NO</v>
      </c>
      <c r="AH402" s="75" t="str">
        <f t="shared" si="41"/>
        <v>NO</v>
      </c>
      <c r="AI402" s="75" t="str">
        <f t="shared" si="42"/>
        <v>NO</v>
      </c>
      <c r="AJ402" s="75" t="str">
        <f t="shared" si="43"/>
        <v>NO</v>
      </c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  <c r="DA402" s="67"/>
      <c r="DB402" s="67"/>
      <c r="DC402" s="67"/>
      <c r="DD402" s="67"/>
      <c r="DE402" s="67"/>
      <c r="DF402" s="67"/>
      <c r="DG402" s="67"/>
      <c r="DH402" s="67"/>
      <c r="DI402" s="67"/>
      <c r="DJ402" s="67"/>
      <c r="DK402" s="67"/>
      <c r="DL402" s="67"/>
      <c r="DM402" s="67"/>
      <c r="DN402" s="67"/>
      <c r="DO402" s="67"/>
      <c r="DP402" s="67"/>
      <c r="DQ402" s="67"/>
      <c r="DR402" s="67"/>
      <c r="DS402" s="67"/>
      <c r="DT402" s="67"/>
      <c r="DU402" s="67"/>
      <c r="DV402" s="67"/>
      <c r="DW402" s="67"/>
      <c r="DX402" s="67"/>
      <c r="DY402" s="67"/>
      <c r="DZ402" s="67"/>
      <c r="EA402" s="67"/>
      <c r="EB402" s="67"/>
      <c r="EC402" s="67"/>
      <c r="ED402" s="67"/>
      <c r="EE402" s="67"/>
      <c r="EF402" s="67"/>
      <c r="EG402" s="67"/>
      <c r="EH402" s="67"/>
      <c r="EI402" s="67"/>
      <c r="EJ402" s="67"/>
      <c r="EK402" s="67"/>
      <c r="EL402" s="67"/>
      <c r="EM402" s="67"/>
      <c r="EN402" s="67"/>
      <c r="EO402" s="67"/>
      <c r="EP402" s="67"/>
      <c r="EQ402" s="67"/>
      <c r="ER402" s="67"/>
      <c r="ES402" s="67"/>
    </row>
    <row r="403" spans="1:149" s="68" customFormat="1" ht="24.95" customHeight="1">
      <c r="A403" s="50"/>
      <c r="B403" s="51"/>
      <c r="C403" s="52"/>
      <c r="D403" s="74"/>
      <c r="E403" s="52"/>
      <c r="F403" s="53"/>
      <c r="G403" s="53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77"/>
      <c r="W403" s="101"/>
      <c r="X403" s="55"/>
      <c r="Y403" s="55"/>
      <c r="Z403" s="55"/>
      <c r="AA403" s="55"/>
      <c r="AB403" s="55"/>
      <c r="AC403" s="55"/>
      <c r="AD403" s="57"/>
      <c r="AE403" s="73" t="str">
        <f t="shared" si="38"/>
        <v>NO</v>
      </c>
      <c r="AF403" s="73" t="str">
        <f t="shared" si="39"/>
        <v>NO</v>
      </c>
      <c r="AG403" s="73" t="str">
        <f t="shared" si="40"/>
        <v>NO</v>
      </c>
      <c r="AH403" s="75" t="str">
        <f t="shared" si="41"/>
        <v>NO</v>
      </c>
      <c r="AI403" s="75" t="str">
        <f t="shared" si="42"/>
        <v>NO</v>
      </c>
      <c r="AJ403" s="75" t="str">
        <f t="shared" si="43"/>
        <v>NO</v>
      </c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  <c r="DA403" s="67"/>
      <c r="DB403" s="67"/>
      <c r="DC403" s="67"/>
      <c r="DD403" s="67"/>
      <c r="DE403" s="67"/>
      <c r="DF403" s="67"/>
      <c r="DG403" s="67"/>
      <c r="DH403" s="67"/>
      <c r="DI403" s="67"/>
      <c r="DJ403" s="67"/>
      <c r="DK403" s="67"/>
      <c r="DL403" s="67"/>
      <c r="DM403" s="67"/>
      <c r="DN403" s="67"/>
      <c r="DO403" s="67"/>
      <c r="DP403" s="67"/>
      <c r="DQ403" s="67"/>
      <c r="DR403" s="67"/>
      <c r="DS403" s="67"/>
      <c r="DT403" s="67"/>
      <c r="DU403" s="67"/>
      <c r="DV403" s="67"/>
      <c r="DW403" s="67"/>
      <c r="DX403" s="67"/>
      <c r="DY403" s="67"/>
      <c r="DZ403" s="67"/>
      <c r="EA403" s="67"/>
      <c r="EB403" s="67"/>
      <c r="EC403" s="67"/>
      <c r="ED403" s="67"/>
      <c r="EE403" s="67"/>
      <c r="EF403" s="67"/>
      <c r="EG403" s="67"/>
      <c r="EH403" s="67"/>
      <c r="EI403" s="67"/>
      <c r="EJ403" s="67"/>
      <c r="EK403" s="67"/>
      <c r="EL403" s="67"/>
      <c r="EM403" s="67"/>
      <c r="EN403" s="67"/>
      <c r="EO403" s="67"/>
      <c r="EP403" s="67"/>
      <c r="EQ403" s="67"/>
      <c r="ER403" s="67"/>
      <c r="ES403" s="67"/>
    </row>
    <row r="404" spans="1:149" s="67" customFormat="1" ht="24.95" customHeight="1">
      <c r="A404" s="50"/>
      <c r="B404" s="51"/>
      <c r="C404" s="52"/>
      <c r="D404" s="74"/>
      <c r="E404" s="52"/>
      <c r="F404" s="53"/>
      <c r="G404" s="53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77"/>
      <c r="W404" s="101"/>
      <c r="X404" s="55"/>
      <c r="Y404" s="55"/>
      <c r="Z404" s="55"/>
      <c r="AA404" s="55"/>
      <c r="AB404" s="55"/>
      <c r="AC404" s="55"/>
      <c r="AD404" s="57"/>
      <c r="AE404" s="73" t="str">
        <f t="shared" si="38"/>
        <v>NO</v>
      </c>
      <c r="AF404" s="73" t="str">
        <f t="shared" si="39"/>
        <v>NO</v>
      </c>
      <c r="AG404" s="73" t="str">
        <f t="shared" si="40"/>
        <v>NO</v>
      </c>
      <c r="AH404" s="75" t="str">
        <f t="shared" si="41"/>
        <v>NO</v>
      </c>
      <c r="AI404" s="75" t="str">
        <f t="shared" si="42"/>
        <v>NO</v>
      </c>
      <c r="AJ404" s="75" t="str">
        <f t="shared" si="43"/>
        <v>NO</v>
      </c>
    </row>
    <row r="405" spans="1:149" s="67" customFormat="1" ht="24.95" customHeight="1">
      <c r="A405" s="50"/>
      <c r="B405" s="51"/>
      <c r="C405" s="52"/>
      <c r="D405" s="74"/>
      <c r="E405" s="52"/>
      <c r="F405" s="53"/>
      <c r="G405" s="53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77"/>
      <c r="W405" s="101"/>
      <c r="X405" s="55"/>
      <c r="Y405" s="55"/>
      <c r="Z405" s="55"/>
      <c r="AA405" s="55"/>
      <c r="AB405" s="55"/>
      <c r="AC405" s="55"/>
      <c r="AD405" s="57"/>
      <c r="AE405" s="73" t="str">
        <f t="shared" si="38"/>
        <v>NO</v>
      </c>
      <c r="AF405" s="73" t="str">
        <f t="shared" si="39"/>
        <v>NO</v>
      </c>
      <c r="AG405" s="73" t="str">
        <f t="shared" si="40"/>
        <v>NO</v>
      </c>
      <c r="AH405" s="75" t="str">
        <f t="shared" si="41"/>
        <v>NO</v>
      </c>
      <c r="AI405" s="75" t="str">
        <f t="shared" si="42"/>
        <v>NO</v>
      </c>
      <c r="AJ405" s="75" t="str">
        <f t="shared" si="43"/>
        <v>NO</v>
      </c>
    </row>
    <row r="406" spans="1:149" s="67" customFormat="1" ht="24.95" customHeight="1">
      <c r="A406" s="50"/>
      <c r="B406" s="51"/>
      <c r="C406" s="52"/>
      <c r="D406" s="74"/>
      <c r="E406" s="52"/>
      <c r="F406" s="53"/>
      <c r="G406" s="53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77"/>
      <c r="W406" s="101"/>
      <c r="X406" s="55"/>
      <c r="Y406" s="55"/>
      <c r="Z406" s="55"/>
      <c r="AA406" s="55"/>
      <c r="AB406" s="55"/>
      <c r="AC406" s="55"/>
      <c r="AD406" s="57"/>
      <c r="AE406" s="73" t="str">
        <f t="shared" si="38"/>
        <v>NO</v>
      </c>
      <c r="AF406" s="73" t="str">
        <f t="shared" si="39"/>
        <v>NO</v>
      </c>
      <c r="AG406" s="73" t="str">
        <f t="shared" si="40"/>
        <v>NO</v>
      </c>
      <c r="AH406" s="75" t="str">
        <f t="shared" si="41"/>
        <v>NO</v>
      </c>
      <c r="AI406" s="75" t="str">
        <f t="shared" si="42"/>
        <v>NO</v>
      </c>
      <c r="AJ406" s="75" t="str">
        <f t="shared" si="43"/>
        <v>NO</v>
      </c>
    </row>
    <row r="407" spans="1:149" s="67" customFormat="1" ht="24.95" customHeight="1">
      <c r="A407" s="50"/>
      <c r="B407" s="51"/>
      <c r="C407" s="52"/>
      <c r="D407" s="74"/>
      <c r="E407" s="52"/>
      <c r="F407" s="53"/>
      <c r="G407" s="53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77"/>
      <c r="W407" s="101"/>
      <c r="X407" s="55"/>
      <c r="Y407" s="55"/>
      <c r="Z407" s="55"/>
      <c r="AA407" s="55"/>
      <c r="AB407" s="55"/>
      <c r="AC407" s="55"/>
      <c r="AD407" s="57"/>
      <c r="AE407" s="73" t="str">
        <f t="shared" si="38"/>
        <v>NO</v>
      </c>
      <c r="AF407" s="73" t="str">
        <f t="shared" si="39"/>
        <v>NO</v>
      </c>
      <c r="AG407" s="73" t="str">
        <f t="shared" si="40"/>
        <v>NO</v>
      </c>
      <c r="AH407" s="75" t="str">
        <f t="shared" si="41"/>
        <v>NO</v>
      </c>
      <c r="AI407" s="75" t="str">
        <f t="shared" si="42"/>
        <v>NO</v>
      </c>
      <c r="AJ407" s="75" t="str">
        <f t="shared" si="43"/>
        <v>NO</v>
      </c>
    </row>
    <row r="408" spans="1:149" s="67" customFormat="1" ht="24.95" customHeight="1">
      <c r="A408" s="50"/>
      <c r="B408" s="51"/>
      <c r="C408" s="52"/>
      <c r="D408" s="74"/>
      <c r="E408" s="52"/>
      <c r="F408" s="53"/>
      <c r="G408" s="53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77"/>
      <c r="W408" s="101"/>
      <c r="X408" s="55"/>
      <c r="Y408" s="55"/>
      <c r="Z408" s="55"/>
      <c r="AA408" s="55"/>
      <c r="AB408" s="55"/>
      <c r="AC408" s="55"/>
      <c r="AD408" s="57"/>
      <c r="AE408" s="73" t="str">
        <f t="shared" si="38"/>
        <v>NO</v>
      </c>
      <c r="AF408" s="73" t="str">
        <f t="shared" si="39"/>
        <v>NO</v>
      </c>
      <c r="AG408" s="73" t="str">
        <f t="shared" si="40"/>
        <v>NO</v>
      </c>
      <c r="AH408" s="75" t="str">
        <f t="shared" si="41"/>
        <v>NO</v>
      </c>
      <c r="AI408" s="75" t="str">
        <f t="shared" si="42"/>
        <v>NO</v>
      </c>
      <c r="AJ408" s="75" t="str">
        <f t="shared" si="43"/>
        <v>NO</v>
      </c>
    </row>
    <row r="409" spans="1:149" s="68" customFormat="1" ht="24.95" customHeight="1">
      <c r="A409" s="50"/>
      <c r="B409" s="51"/>
      <c r="C409" s="52"/>
      <c r="D409" s="74"/>
      <c r="E409" s="52"/>
      <c r="F409" s="53"/>
      <c r="G409" s="53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77"/>
      <c r="W409" s="101"/>
      <c r="X409" s="55"/>
      <c r="Y409" s="55"/>
      <c r="Z409" s="55"/>
      <c r="AA409" s="55"/>
      <c r="AB409" s="55"/>
      <c r="AC409" s="55"/>
      <c r="AD409" s="57"/>
      <c r="AE409" s="73" t="str">
        <f t="shared" si="38"/>
        <v>NO</v>
      </c>
      <c r="AF409" s="73" t="str">
        <f t="shared" si="39"/>
        <v>NO</v>
      </c>
      <c r="AG409" s="73" t="str">
        <f t="shared" si="40"/>
        <v>NO</v>
      </c>
      <c r="AH409" s="75" t="str">
        <f t="shared" si="41"/>
        <v>NO</v>
      </c>
      <c r="AI409" s="75" t="str">
        <f t="shared" si="42"/>
        <v>NO</v>
      </c>
      <c r="AJ409" s="75" t="str">
        <f t="shared" si="43"/>
        <v>NO</v>
      </c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  <c r="CO409" s="67"/>
      <c r="CP409" s="67"/>
      <c r="CQ409" s="67"/>
      <c r="CR409" s="67"/>
      <c r="CS409" s="67"/>
      <c r="CT409" s="67"/>
      <c r="CU409" s="67"/>
      <c r="CV409" s="67"/>
      <c r="CW409" s="67"/>
      <c r="CX409" s="67"/>
      <c r="CY409" s="67"/>
      <c r="CZ409" s="67"/>
      <c r="DA409" s="67"/>
      <c r="DB409" s="67"/>
      <c r="DC409" s="67"/>
      <c r="DD409" s="67"/>
      <c r="DE409" s="67"/>
      <c r="DF409" s="67"/>
      <c r="DG409" s="67"/>
      <c r="DH409" s="67"/>
      <c r="DI409" s="67"/>
      <c r="DJ409" s="67"/>
      <c r="DK409" s="67"/>
      <c r="DL409" s="67"/>
      <c r="DM409" s="67"/>
      <c r="DN409" s="67"/>
      <c r="DO409" s="67"/>
      <c r="DP409" s="67"/>
      <c r="DQ409" s="67"/>
      <c r="DR409" s="67"/>
      <c r="DS409" s="67"/>
      <c r="DT409" s="67"/>
      <c r="DU409" s="67"/>
      <c r="DV409" s="67"/>
      <c r="DW409" s="67"/>
      <c r="DX409" s="67"/>
      <c r="DY409" s="67"/>
      <c r="DZ409" s="67"/>
      <c r="EA409" s="67"/>
      <c r="EB409" s="67"/>
      <c r="EC409" s="67"/>
      <c r="ED409" s="67"/>
      <c r="EE409" s="67"/>
      <c r="EF409" s="67"/>
      <c r="EG409" s="67"/>
      <c r="EH409" s="67"/>
      <c r="EI409" s="67"/>
      <c r="EJ409" s="67"/>
      <c r="EK409" s="67"/>
      <c r="EL409" s="67"/>
      <c r="EM409" s="67"/>
      <c r="EN409" s="67"/>
      <c r="EO409" s="67"/>
      <c r="EP409" s="67"/>
      <c r="EQ409" s="67"/>
      <c r="ER409" s="67"/>
      <c r="ES409" s="67"/>
    </row>
    <row r="410" spans="1:149" s="68" customFormat="1" ht="24.95" customHeight="1">
      <c r="A410" s="50"/>
      <c r="B410" s="51"/>
      <c r="C410" s="52"/>
      <c r="D410" s="74"/>
      <c r="E410" s="52"/>
      <c r="F410" s="53"/>
      <c r="G410" s="53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77"/>
      <c r="W410" s="101"/>
      <c r="X410" s="55"/>
      <c r="Y410" s="55"/>
      <c r="Z410" s="55"/>
      <c r="AA410" s="55"/>
      <c r="AB410" s="55"/>
      <c r="AC410" s="55"/>
      <c r="AD410" s="57"/>
      <c r="AE410" s="73" t="str">
        <f t="shared" si="38"/>
        <v>NO</v>
      </c>
      <c r="AF410" s="73" t="str">
        <f t="shared" si="39"/>
        <v>NO</v>
      </c>
      <c r="AG410" s="73" t="str">
        <f t="shared" si="40"/>
        <v>NO</v>
      </c>
      <c r="AH410" s="75" t="str">
        <f t="shared" si="41"/>
        <v>NO</v>
      </c>
      <c r="AI410" s="75" t="str">
        <f t="shared" si="42"/>
        <v>NO</v>
      </c>
      <c r="AJ410" s="75" t="str">
        <f t="shared" si="43"/>
        <v>NO</v>
      </c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  <c r="DA410" s="67"/>
      <c r="DB410" s="67"/>
      <c r="DC410" s="67"/>
      <c r="DD410" s="67"/>
      <c r="DE410" s="67"/>
      <c r="DF410" s="67"/>
      <c r="DG410" s="67"/>
      <c r="DH410" s="67"/>
      <c r="DI410" s="67"/>
      <c r="DJ410" s="67"/>
      <c r="DK410" s="67"/>
      <c r="DL410" s="67"/>
      <c r="DM410" s="67"/>
      <c r="DN410" s="67"/>
      <c r="DO410" s="67"/>
      <c r="DP410" s="67"/>
      <c r="DQ410" s="67"/>
      <c r="DR410" s="67"/>
      <c r="DS410" s="67"/>
      <c r="DT410" s="67"/>
      <c r="DU410" s="67"/>
      <c r="DV410" s="67"/>
      <c r="DW410" s="67"/>
      <c r="DX410" s="67"/>
      <c r="DY410" s="67"/>
      <c r="DZ410" s="67"/>
      <c r="EA410" s="67"/>
      <c r="EB410" s="67"/>
      <c r="EC410" s="67"/>
      <c r="ED410" s="67"/>
      <c r="EE410" s="67"/>
      <c r="EF410" s="67"/>
      <c r="EG410" s="67"/>
      <c r="EH410" s="67"/>
      <c r="EI410" s="67"/>
      <c r="EJ410" s="67"/>
      <c r="EK410" s="67"/>
      <c r="EL410" s="67"/>
      <c r="EM410" s="67"/>
      <c r="EN410" s="67"/>
      <c r="EO410" s="67"/>
      <c r="EP410" s="67"/>
      <c r="EQ410" s="67"/>
      <c r="ER410" s="67"/>
      <c r="ES410" s="67"/>
    </row>
    <row r="411" spans="1:149" s="68" customFormat="1" ht="24.95" customHeight="1">
      <c r="A411" s="50"/>
      <c r="B411" s="51"/>
      <c r="C411" s="52"/>
      <c r="D411" s="74"/>
      <c r="E411" s="52"/>
      <c r="F411" s="53"/>
      <c r="G411" s="53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77"/>
      <c r="W411" s="101"/>
      <c r="X411" s="55"/>
      <c r="Y411" s="55"/>
      <c r="Z411" s="55"/>
      <c r="AA411" s="55"/>
      <c r="AB411" s="55"/>
      <c r="AC411" s="55"/>
      <c r="AD411" s="57"/>
      <c r="AE411" s="73" t="str">
        <f t="shared" si="38"/>
        <v>NO</v>
      </c>
      <c r="AF411" s="73" t="str">
        <f t="shared" si="39"/>
        <v>NO</v>
      </c>
      <c r="AG411" s="73" t="str">
        <f t="shared" si="40"/>
        <v>NO</v>
      </c>
      <c r="AH411" s="75" t="str">
        <f t="shared" si="41"/>
        <v>NO</v>
      </c>
      <c r="AI411" s="75" t="str">
        <f t="shared" si="42"/>
        <v>NO</v>
      </c>
      <c r="AJ411" s="75" t="str">
        <f t="shared" si="43"/>
        <v>NO</v>
      </c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  <c r="CO411" s="67"/>
      <c r="CP411" s="67"/>
      <c r="CQ411" s="67"/>
      <c r="CR411" s="67"/>
      <c r="CS411" s="67"/>
      <c r="CT411" s="67"/>
      <c r="CU411" s="67"/>
      <c r="CV411" s="67"/>
      <c r="CW411" s="67"/>
      <c r="CX411" s="67"/>
      <c r="CY411" s="67"/>
      <c r="CZ411" s="67"/>
      <c r="DA411" s="67"/>
      <c r="DB411" s="67"/>
      <c r="DC411" s="67"/>
      <c r="DD411" s="67"/>
      <c r="DE411" s="67"/>
      <c r="DF411" s="67"/>
      <c r="DG411" s="67"/>
      <c r="DH411" s="67"/>
      <c r="DI411" s="67"/>
      <c r="DJ411" s="67"/>
      <c r="DK411" s="67"/>
      <c r="DL411" s="67"/>
      <c r="DM411" s="67"/>
      <c r="DN411" s="67"/>
      <c r="DO411" s="67"/>
      <c r="DP411" s="67"/>
      <c r="DQ411" s="67"/>
      <c r="DR411" s="67"/>
      <c r="DS411" s="67"/>
      <c r="DT411" s="67"/>
      <c r="DU411" s="67"/>
      <c r="DV411" s="67"/>
      <c r="DW411" s="67"/>
      <c r="DX411" s="67"/>
      <c r="DY411" s="67"/>
      <c r="DZ411" s="67"/>
      <c r="EA411" s="67"/>
      <c r="EB411" s="67"/>
      <c r="EC411" s="67"/>
      <c r="ED411" s="67"/>
      <c r="EE411" s="67"/>
      <c r="EF411" s="67"/>
      <c r="EG411" s="67"/>
      <c r="EH411" s="67"/>
      <c r="EI411" s="67"/>
      <c r="EJ411" s="67"/>
      <c r="EK411" s="67"/>
      <c r="EL411" s="67"/>
      <c r="EM411" s="67"/>
      <c r="EN411" s="67"/>
      <c r="EO411" s="67"/>
      <c r="EP411" s="67"/>
      <c r="EQ411" s="67"/>
      <c r="ER411" s="67"/>
      <c r="ES411" s="67"/>
    </row>
    <row r="412" spans="1:149" s="68" customFormat="1" ht="24.95" customHeight="1">
      <c r="A412" s="50"/>
      <c r="B412" s="51"/>
      <c r="C412" s="52"/>
      <c r="D412" s="74"/>
      <c r="E412" s="52"/>
      <c r="F412" s="53"/>
      <c r="G412" s="53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77"/>
      <c r="W412" s="101"/>
      <c r="X412" s="55"/>
      <c r="Y412" s="55"/>
      <c r="Z412" s="55"/>
      <c r="AA412" s="55"/>
      <c r="AB412" s="55"/>
      <c r="AC412" s="55"/>
      <c r="AD412" s="57"/>
      <c r="AE412" s="73" t="str">
        <f t="shared" si="38"/>
        <v>NO</v>
      </c>
      <c r="AF412" s="73" t="str">
        <f t="shared" si="39"/>
        <v>NO</v>
      </c>
      <c r="AG412" s="73" t="str">
        <f t="shared" si="40"/>
        <v>NO</v>
      </c>
      <c r="AH412" s="75" t="str">
        <f t="shared" si="41"/>
        <v>NO</v>
      </c>
      <c r="AI412" s="75" t="str">
        <f t="shared" si="42"/>
        <v>NO</v>
      </c>
      <c r="AJ412" s="75" t="str">
        <f t="shared" si="43"/>
        <v>NO</v>
      </c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  <c r="DA412" s="67"/>
      <c r="DB412" s="67"/>
      <c r="DC412" s="67"/>
      <c r="DD412" s="67"/>
      <c r="DE412" s="67"/>
      <c r="DF412" s="67"/>
      <c r="DG412" s="67"/>
      <c r="DH412" s="67"/>
      <c r="DI412" s="67"/>
      <c r="DJ412" s="67"/>
      <c r="DK412" s="67"/>
      <c r="DL412" s="67"/>
      <c r="DM412" s="67"/>
      <c r="DN412" s="67"/>
      <c r="DO412" s="67"/>
      <c r="DP412" s="67"/>
      <c r="DQ412" s="67"/>
      <c r="DR412" s="67"/>
      <c r="DS412" s="67"/>
      <c r="DT412" s="67"/>
      <c r="DU412" s="67"/>
      <c r="DV412" s="67"/>
      <c r="DW412" s="67"/>
      <c r="DX412" s="67"/>
      <c r="DY412" s="67"/>
      <c r="DZ412" s="67"/>
      <c r="EA412" s="67"/>
      <c r="EB412" s="67"/>
      <c r="EC412" s="67"/>
      <c r="ED412" s="67"/>
      <c r="EE412" s="67"/>
      <c r="EF412" s="67"/>
      <c r="EG412" s="67"/>
      <c r="EH412" s="67"/>
      <c r="EI412" s="67"/>
      <c r="EJ412" s="67"/>
      <c r="EK412" s="67"/>
      <c r="EL412" s="67"/>
      <c r="EM412" s="67"/>
      <c r="EN412" s="67"/>
      <c r="EO412" s="67"/>
      <c r="EP412" s="67"/>
      <c r="EQ412" s="67"/>
      <c r="ER412" s="67"/>
      <c r="ES412" s="67"/>
    </row>
    <row r="413" spans="1:149" s="67" customFormat="1" ht="24.95" customHeight="1">
      <c r="A413" s="50"/>
      <c r="B413" s="51"/>
      <c r="C413" s="52"/>
      <c r="D413" s="74"/>
      <c r="E413" s="52"/>
      <c r="F413" s="53"/>
      <c r="G413" s="53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77"/>
      <c r="W413" s="101"/>
      <c r="X413" s="55"/>
      <c r="Y413" s="55"/>
      <c r="Z413" s="55"/>
      <c r="AA413" s="55"/>
      <c r="AB413" s="55"/>
      <c r="AC413" s="55"/>
      <c r="AD413" s="57"/>
      <c r="AE413" s="73" t="str">
        <f t="shared" si="38"/>
        <v>NO</v>
      </c>
      <c r="AF413" s="73" t="str">
        <f t="shared" si="39"/>
        <v>NO</v>
      </c>
      <c r="AG413" s="73" t="str">
        <f t="shared" si="40"/>
        <v>NO</v>
      </c>
      <c r="AH413" s="75" t="str">
        <f t="shared" si="41"/>
        <v>NO</v>
      </c>
      <c r="AI413" s="75" t="str">
        <f t="shared" si="42"/>
        <v>NO</v>
      </c>
      <c r="AJ413" s="75" t="str">
        <f t="shared" si="43"/>
        <v>NO</v>
      </c>
    </row>
    <row r="414" spans="1:149" s="67" customFormat="1" ht="24.95" customHeight="1">
      <c r="A414" s="50"/>
      <c r="B414" s="51"/>
      <c r="C414" s="52"/>
      <c r="D414" s="74"/>
      <c r="E414" s="52"/>
      <c r="F414" s="53"/>
      <c r="G414" s="53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77"/>
      <c r="W414" s="101"/>
      <c r="X414" s="55"/>
      <c r="Y414" s="55"/>
      <c r="Z414" s="55"/>
      <c r="AA414" s="55"/>
      <c r="AB414" s="55"/>
      <c r="AC414" s="55"/>
      <c r="AD414" s="57"/>
      <c r="AE414" s="73" t="str">
        <f t="shared" si="38"/>
        <v>NO</v>
      </c>
      <c r="AF414" s="73" t="str">
        <f t="shared" si="39"/>
        <v>NO</v>
      </c>
      <c r="AG414" s="73" t="str">
        <f t="shared" si="40"/>
        <v>NO</v>
      </c>
      <c r="AH414" s="75" t="str">
        <f t="shared" si="41"/>
        <v>NO</v>
      </c>
      <c r="AI414" s="75" t="str">
        <f t="shared" si="42"/>
        <v>NO</v>
      </c>
      <c r="AJ414" s="75" t="str">
        <f t="shared" si="43"/>
        <v>NO</v>
      </c>
    </row>
    <row r="415" spans="1:149" s="68" customFormat="1" ht="24.95" customHeight="1">
      <c r="A415" s="50"/>
      <c r="B415" s="51"/>
      <c r="C415" s="52"/>
      <c r="D415" s="74"/>
      <c r="E415" s="52"/>
      <c r="F415" s="53"/>
      <c r="G415" s="53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77"/>
      <c r="W415" s="101"/>
      <c r="X415" s="55"/>
      <c r="Y415" s="55"/>
      <c r="Z415" s="55"/>
      <c r="AA415" s="55"/>
      <c r="AB415" s="55"/>
      <c r="AC415" s="55"/>
      <c r="AD415" s="57"/>
      <c r="AE415" s="73" t="str">
        <f t="shared" si="38"/>
        <v>NO</v>
      </c>
      <c r="AF415" s="73" t="str">
        <f t="shared" si="39"/>
        <v>NO</v>
      </c>
      <c r="AG415" s="73" t="str">
        <f t="shared" si="40"/>
        <v>NO</v>
      </c>
      <c r="AH415" s="75" t="str">
        <f t="shared" si="41"/>
        <v>NO</v>
      </c>
      <c r="AI415" s="75" t="str">
        <f t="shared" si="42"/>
        <v>NO</v>
      </c>
      <c r="AJ415" s="75" t="str">
        <f t="shared" si="43"/>
        <v>NO</v>
      </c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  <c r="DA415" s="67"/>
      <c r="DB415" s="67"/>
      <c r="DC415" s="67"/>
      <c r="DD415" s="67"/>
      <c r="DE415" s="67"/>
      <c r="DF415" s="67"/>
      <c r="DG415" s="67"/>
      <c r="DH415" s="67"/>
      <c r="DI415" s="67"/>
      <c r="DJ415" s="67"/>
      <c r="DK415" s="67"/>
      <c r="DL415" s="67"/>
      <c r="DM415" s="67"/>
      <c r="DN415" s="67"/>
      <c r="DO415" s="67"/>
      <c r="DP415" s="67"/>
      <c r="DQ415" s="67"/>
      <c r="DR415" s="67"/>
      <c r="DS415" s="67"/>
      <c r="DT415" s="67"/>
      <c r="DU415" s="67"/>
      <c r="DV415" s="67"/>
      <c r="DW415" s="67"/>
      <c r="DX415" s="67"/>
      <c r="DY415" s="67"/>
      <c r="DZ415" s="67"/>
      <c r="EA415" s="67"/>
      <c r="EB415" s="67"/>
      <c r="EC415" s="67"/>
      <c r="ED415" s="67"/>
      <c r="EE415" s="67"/>
      <c r="EF415" s="67"/>
      <c r="EG415" s="67"/>
      <c r="EH415" s="67"/>
      <c r="EI415" s="67"/>
      <c r="EJ415" s="67"/>
      <c r="EK415" s="67"/>
      <c r="EL415" s="67"/>
      <c r="EM415" s="67"/>
      <c r="EN415" s="67"/>
      <c r="EO415" s="67"/>
      <c r="EP415" s="67"/>
      <c r="EQ415" s="67"/>
      <c r="ER415" s="67"/>
      <c r="ES415" s="67"/>
    </row>
    <row r="416" spans="1:149" s="68" customFormat="1" ht="24.95" customHeight="1">
      <c r="A416" s="50"/>
      <c r="B416" s="51"/>
      <c r="C416" s="52"/>
      <c r="D416" s="74"/>
      <c r="E416" s="52"/>
      <c r="F416" s="53"/>
      <c r="G416" s="53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77"/>
      <c r="W416" s="101"/>
      <c r="X416" s="55"/>
      <c r="Y416" s="55"/>
      <c r="Z416" s="55"/>
      <c r="AA416" s="55"/>
      <c r="AB416" s="55"/>
      <c r="AC416" s="55"/>
      <c r="AD416" s="57"/>
      <c r="AE416" s="73" t="str">
        <f t="shared" si="38"/>
        <v>NO</v>
      </c>
      <c r="AF416" s="73" t="str">
        <f t="shared" si="39"/>
        <v>NO</v>
      </c>
      <c r="AG416" s="73" t="str">
        <f t="shared" si="40"/>
        <v>NO</v>
      </c>
      <c r="AH416" s="75" t="str">
        <f t="shared" si="41"/>
        <v>NO</v>
      </c>
      <c r="AI416" s="75" t="str">
        <f t="shared" si="42"/>
        <v>NO</v>
      </c>
      <c r="AJ416" s="75" t="str">
        <f t="shared" si="43"/>
        <v>NO</v>
      </c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  <c r="DS416" s="67"/>
      <c r="DT416" s="67"/>
      <c r="DU416" s="67"/>
      <c r="DV416" s="67"/>
      <c r="DW416" s="67"/>
      <c r="DX416" s="67"/>
      <c r="DY416" s="67"/>
      <c r="DZ416" s="67"/>
      <c r="EA416" s="67"/>
      <c r="EB416" s="67"/>
      <c r="EC416" s="67"/>
      <c r="ED416" s="67"/>
      <c r="EE416" s="67"/>
      <c r="EF416" s="67"/>
      <c r="EG416" s="67"/>
      <c r="EH416" s="67"/>
      <c r="EI416" s="67"/>
      <c r="EJ416" s="67"/>
      <c r="EK416" s="67"/>
      <c r="EL416" s="67"/>
      <c r="EM416" s="67"/>
      <c r="EN416" s="67"/>
      <c r="EO416" s="67"/>
      <c r="EP416" s="67"/>
      <c r="EQ416" s="67"/>
      <c r="ER416" s="67"/>
      <c r="ES416" s="67"/>
    </row>
    <row r="417" spans="1:149" s="68" customFormat="1" ht="24.95" customHeight="1">
      <c r="A417" s="50"/>
      <c r="B417" s="51"/>
      <c r="C417" s="52"/>
      <c r="D417" s="74"/>
      <c r="E417" s="52"/>
      <c r="F417" s="53"/>
      <c r="G417" s="53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77"/>
      <c r="W417" s="101"/>
      <c r="X417" s="55"/>
      <c r="Y417" s="55"/>
      <c r="Z417" s="55"/>
      <c r="AA417" s="55"/>
      <c r="AB417" s="55"/>
      <c r="AC417" s="55"/>
      <c r="AD417" s="57"/>
      <c r="AE417" s="73" t="str">
        <f t="shared" si="38"/>
        <v>NO</v>
      </c>
      <c r="AF417" s="73" t="str">
        <f t="shared" si="39"/>
        <v>NO</v>
      </c>
      <c r="AG417" s="73" t="str">
        <f t="shared" si="40"/>
        <v>NO</v>
      </c>
      <c r="AH417" s="75" t="str">
        <f t="shared" si="41"/>
        <v>NO</v>
      </c>
      <c r="AI417" s="75" t="str">
        <f t="shared" si="42"/>
        <v>NO</v>
      </c>
      <c r="AJ417" s="75" t="str">
        <f t="shared" si="43"/>
        <v>NO</v>
      </c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  <c r="CO417" s="67"/>
      <c r="CP417" s="67"/>
      <c r="CQ417" s="67"/>
      <c r="CR417" s="67"/>
      <c r="CS417" s="67"/>
      <c r="CT417" s="67"/>
      <c r="CU417" s="67"/>
      <c r="CV417" s="67"/>
      <c r="CW417" s="67"/>
      <c r="CX417" s="67"/>
      <c r="CY417" s="67"/>
      <c r="CZ417" s="67"/>
      <c r="DA417" s="67"/>
      <c r="DB417" s="67"/>
      <c r="DC417" s="67"/>
      <c r="DD417" s="67"/>
      <c r="DE417" s="67"/>
      <c r="DF417" s="67"/>
      <c r="DG417" s="67"/>
      <c r="DH417" s="67"/>
      <c r="DI417" s="67"/>
      <c r="DJ417" s="67"/>
      <c r="DK417" s="67"/>
      <c r="DL417" s="67"/>
      <c r="DM417" s="67"/>
      <c r="DN417" s="67"/>
      <c r="DO417" s="67"/>
      <c r="DP417" s="67"/>
      <c r="DQ417" s="67"/>
      <c r="DR417" s="67"/>
      <c r="DS417" s="67"/>
      <c r="DT417" s="67"/>
      <c r="DU417" s="67"/>
      <c r="DV417" s="67"/>
      <c r="DW417" s="67"/>
      <c r="DX417" s="67"/>
      <c r="DY417" s="67"/>
      <c r="DZ417" s="67"/>
      <c r="EA417" s="67"/>
      <c r="EB417" s="67"/>
      <c r="EC417" s="67"/>
      <c r="ED417" s="67"/>
      <c r="EE417" s="67"/>
      <c r="EF417" s="67"/>
      <c r="EG417" s="67"/>
      <c r="EH417" s="67"/>
      <c r="EI417" s="67"/>
      <c r="EJ417" s="67"/>
      <c r="EK417" s="67"/>
      <c r="EL417" s="67"/>
      <c r="EM417" s="67"/>
      <c r="EN417" s="67"/>
      <c r="EO417" s="67"/>
      <c r="EP417" s="67"/>
      <c r="EQ417" s="67"/>
      <c r="ER417" s="67"/>
      <c r="ES417" s="67"/>
    </row>
    <row r="418" spans="1:149" s="68" customFormat="1" ht="24.95" customHeight="1">
      <c r="A418" s="50"/>
      <c r="B418" s="51"/>
      <c r="C418" s="52"/>
      <c r="D418" s="74"/>
      <c r="E418" s="52"/>
      <c r="F418" s="53"/>
      <c r="G418" s="53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77"/>
      <c r="W418" s="101"/>
      <c r="X418" s="55"/>
      <c r="Y418" s="55"/>
      <c r="Z418" s="55"/>
      <c r="AA418" s="55"/>
      <c r="AB418" s="55"/>
      <c r="AC418" s="55"/>
      <c r="AD418" s="57"/>
      <c r="AE418" s="73" t="str">
        <f t="shared" si="38"/>
        <v>NO</v>
      </c>
      <c r="AF418" s="73" t="str">
        <f t="shared" si="39"/>
        <v>NO</v>
      </c>
      <c r="AG418" s="73" t="str">
        <f t="shared" si="40"/>
        <v>NO</v>
      </c>
      <c r="AH418" s="75" t="str">
        <f t="shared" si="41"/>
        <v>NO</v>
      </c>
      <c r="AI418" s="75" t="str">
        <f t="shared" si="42"/>
        <v>NO</v>
      </c>
      <c r="AJ418" s="75" t="str">
        <f t="shared" si="43"/>
        <v>NO</v>
      </c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  <c r="DA418" s="67"/>
      <c r="DB418" s="67"/>
      <c r="DC418" s="67"/>
      <c r="DD418" s="67"/>
      <c r="DE418" s="67"/>
      <c r="DF418" s="67"/>
      <c r="DG418" s="67"/>
      <c r="DH418" s="67"/>
      <c r="DI418" s="67"/>
      <c r="DJ418" s="67"/>
      <c r="DK418" s="67"/>
      <c r="DL418" s="67"/>
      <c r="DM418" s="67"/>
      <c r="DN418" s="67"/>
      <c r="DO418" s="67"/>
      <c r="DP418" s="67"/>
      <c r="DQ418" s="67"/>
      <c r="DR418" s="67"/>
      <c r="DS418" s="67"/>
      <c r="DT418" s="67"/>
      <c r="DU418" s="67"/>
      <c r="DV418" s="67"/>
      <c r="DW418" s="67"/>
      <c r="DX418" s="67"/>
      <c r="DY418" s="67"/>
      <c r="DZ418" s="67"/>
      <c r="EA418" s="67"/>
      <c r="EB418" s="67"/>
      <c r="EC418" s="67"/>
      <c r="ED418" s="67"/>
      <c r="EE418" s="67"/>
      <c r="EF418" s="67"/>
      <c r="EG418" s="67"/>
      <c r="EH418" s="67"/>
      <c r="EI418" s="67"/>
      <c r="EJ418" s="67"/>
      <c r="EK418" s="67"/>
      <c r="EL418" s="67"/>
      <c r="EM418" s="67"/>
      <c r="EN418" s="67"/>
      <c r="EO418" s="67"/>
      <c r="EP418" s="67"/>
      <c r="EQ418" s="67"/>
      <c r="ER418" s="67"/>
      <c r="ES418" s="67"/>
    </row>
    <row r="419" spans="1:149" s="67" customFormat="1" ht="24.95" customHeight="1">
      <c r="A419" s="50"/>
      <c r="B419" s="51"/>
      <c r="C419" s="52"/>
      <c r="D419" s="74"/>
      <c r="E419" s="52"/>
      <c r="F419" s="53"/>
      <c r="G419" s="53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77"/>
      <c r="W419" s="101"/>
      <c r="X419" s="55"/>
      <c r="Y419" s="55"/>
      <c r="Z419" s="55"/>
      <c r="AA419" s="55"/>
      <c r="AB419" s="55"/>
      <c r="AC419" s="55"/>
      <c r="AD419" s="57"/>
      <c r="AE419" s="73" t="str">
        <f t="shared" si="38"/>
        <v>NO</v>
      </c>
      <c r="AF419" s="73" t="str">
        <f t="shared" si="39"/>
        <v>NO</v>
      </c>
      <c r="AG419" s="73" t="str">
        <f t="shared" si="40"/>
        <v>NO</v>
      </c>
      <c r="AH419" s="75" t="str">
        <f t="shared" si="41"/>
        <v>NO</v>
      </c>
      <c r="AI419" s="75" t="str">
        <f t="shared" si="42"/>
        <v>NO</v>
      </c>
      <c r="AJ419" s="75" t="str">
        <f t="shared" si="43"/>
        <v>NO</v>
      </c>
    </row>
    <row r="420" spans="1:149" s="67" customFormat="1" ht="24.95" customHeight="1">
      <c r="A420" s="50"/>
      <c r="B420" s="51"/>
      <c r="C420" s="52"/>
      <c r="D420" s="74"/>
      <c r="E420" s="52"/>
      <c r="F420" s="53"/>
      <c r="G420" s="53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77"/>
      <c r="W420" s="101"/>
      <c r="X420" s="55"/>
      <c r="Y420" s="55"/>
      <c r="Z420" s="55"/>
      <c r="AA420" s="55"/>
      <c r="AB420" s="55"/>
      <c r="AC420" s="55"/>
      <c r="AD420" s="57"/>
      <c r="AE420" s="73" t="str">
        <f t="shared" si="38"/>
        <v>NO</v>
      </c>
      <c r="AF420" s="73" t="str">
        <f t="shared" si="39"/>
        <v>NO</v>
      </c>
      <c r="AG420" s="73" t="str">
        <f t="shared" si="40"/>
        <v>NO</v>
      </c>
      <c r="AH420" s="75" t="str">
        <f t="shared" si="41"/>
        <v>NO</v>
      </c>
      <c r="AI420" s="75" t="str">
        <f t="shared" si="42"/>
        <v>NO</v>
      </c>
      <c r="AJ420" s="75" t="str">
        <f t="shared" si="43"/>
        <v>NO</v>
      </c>
    </row>
    <row r="421" spans="1:149" s="67" customFormat="1" ht="24.95" customHeight="1">
      <c r="A421" s="50"/>
      <c r="B421" s="51"/>
      <c r="C421" s="52"/>
      <c r="D421" s="74"/>
      <c r="E421" s="52"/>
      <c r="F421" s="53"/>
      <c r="G421" s="53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77"/>
      <c r="W421" s="101"/>
      <c r="X421" s="55"/>
      <c r="Y421" s="55"/>
      <c r="Z421" s="55"/>
      <c r="AA421" s="55"/>
      <c r="AB421" s="55"/>
      <c r="AC421" s="55"/>
      <c r="AD421" s="57"/>
      <c r="AE421" s="73" t="str">
        <f t="shared" si="38"/>
        <v>NO</v>
      </c>
      <c r="AF421" s="73" t="str">
        <f t="shared" si="39"/>
        <v>NO</v>
      </c>
      <c r="AG421" s="73" t="str">
        <f t="shared" si="40"/>
        <v>NO</v>
      </c>
      <c r="AH421" s="75" t="str">
        <f t="shared" si="41"/>
        <v>NO</v>
      </c>
      <c r="AI421" s="75" t="str">
        <f t="shared" si="42"/>
        <v>NO</v>
      </c>
      <c r="AJ421" s="75" t="str">
        <f t="shared" si="43"/>
        <v>NO</v>
      </c>
    </row>
    <row r="422" spans="1:149" s="67" customFormat="1" ht="24.95" customHeight="1">
      <c r="A422" s="50"/>
      <c r="B422" s="51"/>
      <c r="C422" s="52"/>
      <c r="D422" s="74"/>
      <c r="E422" s="52"/>
      <c r="F422" s="53"/>
      <c r="G422" s="53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77"/>
      <c r="W422" s="101"/>
      <c r="X422" s="55"/>
      <c r="Y422" s="55"/>
      <c r="Z422" s="55"/>
      <c r="AA422" s="55"/>
      <c r="AB422" s="55"/>
      <c r="AC422" s="55"/>
      <c r="AD422" s="57"/>
      <c r="AE422" s="73" t="str">
        <f t="shared" si="38"/>
        <v>NO</v>
      </c>
      <c r="AF422" s="73" t="str">
        <f t="shared" si="39"/>
        <v>NO</v>
      </c>
      <c r="AG422" s="73" t="str">
        <f t="shared" si="40"/>
        <v>NO</v>
      </c>
      <c r="AH422" s="75" t="str">
        <f t="shared" si="41"/>
        <v>NO</v>
      </c>
      <c r="AI422" s="75" t="str">
        <f t="shared" si="42"/>
        <v>NO</v>
      </c>
      <c r="AJ422" s="75" t="str">
        <f t="shared" si="43"/>
        <v>NO</v>
      </c>
    </row>
    <row r="423" spans="1:149" s="67" customFormat="1" ht="24.95" customHeight="1">
      <c r="A423" s="50"/>
      <c r="B423" s="51"/>
      <c r="C423" s="52"/>
      <c r="D423" s="74"/>
      <c r="E423" s="52"/>
      <c r="F423" s="53"/>
      <c r="G423" s="53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77"/>
      <c r="W423" s="101"/>
      <c r="X423" s="55"/>
      <c r="Y423" s="55"/>
      <c r="Z423" s="55"/>
      <c r="AA423" s="55"/>
      <c r="AB423" s="55"/>
      <c r="AC423" s="55"/>
      <c r="AD423" s="57"/>
      <c r="AE423" s="73" t="str">
        <f t="shared" si="38"/>
        <v>NO</v>
      </c>
      <c r="AF423" s="73" t="str">
        <f t="shared" si="39"/>
        <v>NO</v>
      </c>
      <c r="AG423" s="73" t="str">
        <f t="shared" si="40"/>
        <v>NO</v>
      </c>
      <c r="AH423" s="75" t="str">
        <f t="shared" si="41"/>
        <v>NO</v>
      </c>
      <c r="AI423" s="75" t="str">
        <f t="shared" si="42"/>
        <v>NO</v>
      </c>
      <c r="AJ423" s="75" t="str">
        <f t="shared" si="43"/>
        <v>NO</v>
      </c>
    </row>
    <row r="424" spans="1:149" s="68" customFormat="1" ht="24.95" customHeight="1">
      <c r="A424" s="50"/>
      <c r="B424" s="51"/>
      <c r="C424" s="52"/>
      <c r="D424" s="74"/>
      <c r="E424" s="52"/>
      <c r="F424" s="53"/>
      <c r="G424" s="53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77"/>
      <c r="W424" s="101"/>
      <c r="X424" s="55"/>
      <c r="Y424" s="55"/>
      <c r="Z424" s="55"/>
      <c r="AA424" s="55"/>
      <c r="AB424" s="55"/>
      <c r="AC424" s="55"/>
      <c r="AD424" s="57"/>
      <c r="AE424" s="73" t="str">
        <f t="shared" si="38"/>
        <v>NO</v>
      </c>
      <c r="AF424" s="73" t="str">
        <f t="shared" si="39"/>
        <v>NO</v>
      </c>
      <c r="AG424" s="73" t="str">
        <f t="shared" si="40"/>
        <v>NO</v>
      </c>
      <c r="AH424" s="75" t="str">
        <f t="shared" si="41"/>
        <v>NO</v>
      </c>
      <c r="AI424" s="75" t="str">
        <f t="shared" si="42"/>
        <v>NO</v>
      </c>
      <c r="AJ424" s="75" t="str">
        <f t="shared" si="43"/>
        <v>NO</v>
      </c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  <c r="DA424" s="67"/>
      <c r="DB424" s="67"/>
      <c r="DC424" s="67"/>
      <c r="DD424" s="67"/>
      <c r="DE424" s="67"/>
      <c r="DF424" s="67"/>
      <c r="DG424" s="67"/>
      <c r="DH424" s="67"/>
      <c r="DI424" s="67"/>
      <c r="DJ424" s="67"/>
      <c r="DK424" s="67"/>
      <c r="DL424" s="67"/>
      <c r="DM424" s="67"/>
      <c r="DN424" s="67"/>
      <c r="DO424" s="67"/>
      <c r="DP424" s="67"/>
      <c r="DQ424" s="67"/>
      <c r="DR424" s="67"/>
      <c r="DS424" s="67"/>
      <c r="DT424" s="67"/>
      <c r="DU424" s="67"/>
      <c r="DV424" s="67"/>
      <c r="DW424" s="67"/>
      <c r="DX424" s="67"/>
      <c r="DY424" s="67"/>
      <c r="DZ424" s="67"/>
      <c r="EA424" s="67"/>
      <c r="EB424" s="67"/>
      <c r="EC424" s="67"/>
      <c r="ED424" s="67"/>
      <c r="EE424" s="67"/>
      <c r="EF424" s="67"/>
      <c r="EG424" s="67"/>
      <c r="EH424" s="67"/>
      <c r="EI424" s="67"/>
      <c r="EJ424" s="67"/>
      <c r="EK424" s="67"/>
      <c r="EL424" s="67"/>
      <c r="EM424" s="67"/>
      <c r="EN424" s="67"/>
      <c r="EO424" s="67"/>
      <c r="EP424" s="67"/>
      <c r="EQ424" s="67"/>
      <c r="ER424" s="67"/>
      <c r="ES424" s="67"/>
    </row>
    <row r="425" spans="1:149" s="68" customFormat="1" ht="24.95" customHeight="1">
      <c r="A425" s="50"/>
      <c r="B425" s="51"/>
      <c r="C425" s="52"/>
      <c r="D425" s="74"/>
      <c r="E425" s="52"/>
      <c r="F425" s="53"/>
      <c r="G425" s="53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77"/>
      <c r="W425" s="101"/>
      <c r="X425" s="55"/>
      <c r="Y425" s="55"/>
      <c r="Z425" s="55"/>
      <c r="AA425" s="55"/>
      <c r="AB425" s="55"/>
      <c r="AC425" s="55"/>
      <c r="AD425" s="57"/>
      <c r="AE425" s="73" t="str">
        <f t="shared" si="38"/>
        <v>NO</v>
      </c>
      <c r="AF425" s="73" t="str">
        <f t="shared" si="39"/>
        <v>NO</v>
      </c>
      <c r="AG425" s="73" t="str">
        <f t="shared" si="40"/>
        <v>NO</v>
      </c>
      <c r="AH425" s="75" t="str">
        <f t="shared" si="41"/>
        <v>NO</v>
      </c>
      <c r="AI425" s="75" t="str">
        <f t="shared" si="42"/>
        <v>NO</v>
      </c>
      <c r="AJ425" s="75" t="str">
        <f t="shared" si="43"/>
        <v>NO</v>
      </c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  <c r="DA425" s="67"/>
      <c r="DB425" s="67"/>
      <c r="DC425" s="67"/>
      <c r="DD425" s="67"/>
      <c r="DE425" s="67"/>
      <c r="DF425" s="67"/>
      <c r="DG425" s="67"/>
      <c r="DH425" s="67"/>
      <c r="DI425" s="67"/>
      <c r="DJ425" s="67"/>
      <c r="DK425" s="67"/>
      <c r="DL425" s="67"/>
      <c r="DM425" s="67"/>
      <c r="DN425" s="67"/>
      <c r="DO425" s="67"/>
      <c r="DP425" s="67"/>
      <c r="DQ425" s="67"/>
      <c r="DR425" s="67"/>
      <c r="DS425" s="67"/>
      <c r="DT425" s="67"/>
      <c r="DU425" s="67"/>
      <c r="DV425" s="67"/>
      <c r="DW425" s="67"/>
      <c r="DX425" s="67"/>
      <c r="DY425" s="67"/>
      <c r="DZ425" s="67"/>
      <c r="EA425" s="67"/>
      <c r="EB425" s="67"/>
      <c r="EC425" s="67"/>
      <c r="ED425" s="67"/>
      <c r="EE425" s="67"/>
      <c r="EF425" s="67"/>
      <c r="EG425" s="67"/>
      <c r="EH425" s="67"/>
      <c r="EI425" s="67"/>
      <c r="EJ425" s="67"/>
      <c r="EK425" s="67"/>
      <c r="EL425" s="67"/>
      <c r="EM425" s="67"/>
      <c r="EN425" s="67"/>
      <c r="EO425" s="67"/>
      <c r="EP425" s="67"/>
      <c r="EQ425" s="67"/>
      <c r="ER425" s="67"/>
      <c r="ES425" s="67"/>
    </row>
    <row r="426" spans="1:149" s="68" customFormat="1" ht="24.95" customHeight="1">
      <c r="A426" s="50"/>
      <c r="B426" s="51"/>
      <c r="C426" s="52"/>
      <c r="D426" s="74"/>
      <c r="E426" s="52"/>
      <c r="F426" s="53"/>
      <c r="G426" s="53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77"/>
      <c r="W426" s="101"/>
      <c r="X426" s="55"/>
      <c r="Y426" s="55"/>
      <c r="Z426" s="55"/>
      <c r="AA426" s="55"/>
      <c r="AB426" s="55"/>
      <c r="AC426" s="55"/>
      <c r="AD426" s="57"/>
      <c r="AE426" s="73" t="str">
        <f t="shared" si="38"/>
        <v>NO</v>
      </c>
      <c r="AF426" s="73" t="str">
        <f t="shared" si="39"/>
        <v>NO</v>
      </c>
      <c r="AG426" s="73" t="str">
        <f t="shared" si="40"/>
        <v>NO</v>
      </c>
      <c r="AH426" s="75" t="str">
        <f t="shared" si="41"/>
        <v>NO</v>
      </c>
      <c r="AI426" s="75" t="str">
        <f t="shared" si="42"/>
        <v>NO</v>
      </c>
      <c r="AJ426" s="75" t="str">
        <f t="shared" si="43"/>
        <v>NO</v>
      </c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  <c r="DA426" s="67"/>
      <c r="DB426" s="67"/>
      <c r="DC426" s="67"/>
      <c r="DD426" s="67"/>
      <c r="DE426" s="67"/>
      <c r="DF426" s="67"/>
      <c r="DG426" s="67"/>
      <c r="DH426" s="67"/>
      <c r="DI426" s="67"/>
      <c r="DJ426" s="67"/>
      <c r="DK426" s="67"/>
      <c r="DL426" s="67"/>
      <c r="DM426" s="67"/>
      <c r="DN426" s="67"/>
      <c r="DO426" s="67"/>
      <c r="DP426" s="67"/>
      <c r="DQ426" s="67"/>
      <c r="DR426" s="67"/>
      <c r="DS426" s="67"/>
      <c r="DT426" s="67"/>
      <c r="DU426" s="67"/>
      <c r="DV426" s="67"/>
      <c r="DW426" s="67"/>
      <c r="DX426" s="67"/>
      <c r="DY426" s="67"/>
      <c r="DZ426" s="67"/>
      <c r="EA426" s="67"/>
      <c r="EB426" s="67"/>
      <c r="EC426" s="67"/>
      <c r="ED426" s="67"/>
      <c r="EE426" s="67"/>
      <c r="EF426" s="67"/>
      <c r="EG426" s="67"/>
      <c r="EH426" s="67"/>
      <c r="EI426" s="67"/>
      <c r="EJ426" s="67"/>
      <c r="EK426" s="67"/>
      <c r="EL426" s="67"/>
      <c r="EM426" s="67"/>
      <c r="EN426" s="67"/>
      <c r="EO426" s="67"/>
      <c r="EP426" s="67"/>
      <c r="EQ426" s="67"/>
      <c r="ER426" s="67"/>
      <c r="ES426" s="67"/>
    </row>
    <row r="427" spans="1:149" s="68" customFormat="1" ht="24.95" customHeight="1">
      <c r="A427" s="50"/>
      <c r="B427" s="51"/>
      <c r="C427" s="52"/>
      <c r="D427" s="74"/>
      <c r="E427" s="52"/>
      <c r="F427" s="53"/>
      <c r="G427" s="53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77"/>
      <c r="W427" s="101"/>
      <c r="X427" s="55"/>
      <c r="Y427" s="55"/>
      <c r="Z427" s="55"/>
      <c r="AA427" s="55"/>
      <c r="AB427" s="55"/>
      <c r="AC427" s="55"/>
      <c r="AD427" s="57"/>
      <c r="AE427" s="73" t="str">
        <f t="shared" si="38"/>
        <v>NO</v>
      </c>
      <c r="AF427" s="73" t="str">
        <f t="shared" si="39"/>
        <v>NO</v>
      </c>
      <c r="AG427" s="73" t="str">
        <f t="shared" si="40"/>
        <v>NO</v>
      </c>
      <c r="AH427" s="75" t="str">
        <f t="shared" si="41"/>
        <v>NO</v>
      </c>
      <c r="AI427" s="75" t="str">
        <f t="shared" si="42"/>
        <v>NO</v>
      </c>
      <c r="AJ427" s="75" t="str">
        <f t="shared" si="43"/>
        <v>NO</v>
      </c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  <c r="DA427" s="67"/>
      <c r="DB427" s="67"/>
      <c r="DC427" s="67"/>
      <c r="DD427" s="67"/>
      <c r="DE427" s="67"/>
      <c r="DF427" s="67"/>
      <c r="DG427" s="67"/>
      <c r="DH427" s="67"/>
      <c r="DI427" s="67"/>
      <c r="DJ427" s="67"/>
      <c r="DK427" s="67"/>
      <c r="DL427" s="67"/>
      <c r="DM427" s="67"/>
      <c r="DN427" s="67"/>
      <c r="DO427" s="67"/>
      <c r="DP427" s="67"/>
      <c r="DQ427" s="67"/>
      <c r="DR427" s="67"/>
      <c r="DS427" s="67"/>
      <c r="DT427" s="67"/>
      <c r="DU427" s="67"/>
      <c r="DV427" s="67"/>
      <c r="DW427" s="67"/>
      <c r="DX427" s="67"/>
      <c r="DY427" s="67"/>
      <c r="DZ427" s="67"/>
      <c r="EA427" s="67"/>
      <c r="EB427" s="67"/>
      <c r="EC427" s="67"/>
      <c r="ED427" s="67"/>
      <c r="EE427" s="67"/>
      <c r="EF427" s="67"/>
      <c r="EG427" s="67"/>
      <c r="EH427" s="67"/>
      <c r="EI427" s="67"/>
      <c r="EJ427" s="67"/>
      <c r="EK427" s="67"/>
      <c r="EL427" s="67"/>
      <c r="EM427" s="67"/>
      <c r="EN427" s="67"/>
      <c r="EO427" s="67"/>
      <c r="EP427" s="67"/>
      <c r="EQ427" s="67"/>
      <c r="ER427" s="67"/>
      <c r="ES427" s="67"/>
    </row>
    <row r="428" spans="1:149" s="67" customFormat="1" ht="24.95" customHeight="1">
      <c r="A428" s="50"/>
      <c r="B428" s="51"/>
      <c r="C428" s="52"/>
      <c r="D428" s="74"/>
      <c r="E428" s="52"/>
      <c r="F428" s="53"/>
      <c r="G428" s="53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77"/>
      <c r="W428" s="101"/>
      <c r="X428" s="55"/>
      <c r="Y428" s="55"/>
      <c r="Z428" s="55"/>
      <c r="AA428" s="55"/>
      <c r="AB428" s="55"/>
      <c r="AC428" s="55"/>
      <c r="AD428" s="57"/>
      <c r="AE428" s="73" t="str">
        <f t="shared" si="38"/>
        <v>NO</v>
      </c>
      <c r="AF428" s="73" t="str">
        <f t="shared" si="39"/>
        <v>NO</v>
      </c>
      <c r="AG428" s="73" t="str">
        <f t="shared" si="40"/>
        <v>NO</v>
      </c>
      <c r="AH428" s="75" t="str">
        <f t="shared" si="41"/>
        <v>NO</v>
      </c>
      <c r="AI428" s="75" t="str">
        <f t="shared" si="42"/>
        <v>NO</v>
      </c>
      <c r="AJ428" s="75" t="str">
        <f t="shared" si="43"/>
        <v>NO</v>
      </c>
    </row>
    <row r="429" spans="1:149" s="67" customFormat="1" ht="24.95" customHeight="1">
      <c r="A429" s="50"/>
      <c r="B429" s="51"/>
      <c r="C429" s="52"/>
      <c r="D429" s="74"/>
      <c r="E429" s="52"/>
      <c r="F429" s="53"/>
      <c r="G429" s="53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77"/>
      <c r="W429" s="101"/>
      <c r="X429" s="55"/>
      <c r="Y429" s="55"/>
      <c r="Z429" s="55"/>
      <c r="AA429" s="55"/>
      <c r="AB429" s="55"/>
      <c r="AC429" s="55"/>
      <c r="AD429" s="57"/>
      <c r="AE429" s="73" t="str">
        <f t="shared" si="38"/>
        <v>NO</v>
      </c>
      <c r="AF429" s="73" t="str">
        <f t="shared" si="39"/>
        <v>NO</v>
      </c>
      <c r="AG429" s="73" t="str">
        <f t="shared" si="40"/>
        <v>NO</v>
      </c>
      <c r="AH429" s="75" t="str">
        <f t="shared" si="41"/>
        <v>NO</v>
      </c>
      <c r="AI429" s="75" t="str">
        <f t="shared" si="42"/>
        <v>NO</v>
      </c>
      <c r="AJ429" s="75" t="str">
        <f t="shared" si="43"/>
        <v>NO</v>
      </c>
    </row>
    <row r="430" spans="1:149" s="68" customFormat="1" ht="24.95" customHeight="1">
      <c r="A430" s="50"/>
      <c r="B430" s="51"/>
      <c r="C430" s="52"/>
      <c r="D430" s="74"/>
      <c r="E430" s="52"/>
      <c r="F430" s="53"/>
      <c r="G430" s="53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77"/>
      <c r="W430" s="101"/>
      <c r="X430" s="55"/>
      <c r="Y430" s="55"/>
      <c r="Z430" s="55"/>
      <c r="AA430" s="55"/>
      <c r="AB430" s="55"/>
      <c r="AC430" s="55"/>
      <c r="AD430" s="57"/>
      <c r="AE430" s="73" t="str">
        <f t="shared" si="38"/>
        <v>NO</v>
      </c>
      <c r="AF430" s="73" t="str">
        <f t="shared" si="39"/>
        <v>NO</v>
      </c>
      <c r="AG430" s="73" t="str">
        <f t="shared" si="40"/>
        <v>NO</v>
      </c>
      <c r="AH430" s="75" t="str">
        <f t="shared" si="41"/>
        <v>NO</v>
      </c>
      <c r="AI430" s="75" t="str">
        <f t="shared" si="42"/>
        <v>NO</v>
      </c>
      <c r="AJ430" s="75" t="str">
        <f t="shared" si="43"/>
        <v>NO</v>
      </c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  <c r="DA430" s="67"/>
      <c r="DB430" s="67"/>
      <c r="DC430" s="67"/>
      <c r="DD430" s="67"/>
      <c r="DE430" s="67"/>
      <c r="DF430" s="67"/>
      <c r="DG430" s="67"/>
      <c r="DH430" s="67"/>
      <c r="DI430" s="67"/>
      <c r="DJ430" s="67"/>
      <c r="DK430" s="67"/>
      <c r="DL430" s="67"/>
      <c r="DM430" s="67"/>
      <c r="DN430" s="67"/>
      <c r="DO430" s="67"/>
      <c r="DP430" s="67"/>
      <c r="DQ430" s="67"/>
      <c r="DR430" s="67"/>
      <c r="DS430" s="67"/>
      <c r="DT430" s="67"/>
      <c r="DU430" s="67"/>
      <c r="DV430" s="67"/>
      <c r="DW430" s="67"/>
      <c r="DX430" s="67"/>
      <c r="DY430" s="67"/>
      <c r="DZ430" s="67"/>
      <c r="EA430" s="67"/>
      <c r="EB430" s="67"/>
      <c r="EC430" s="67"/>
      <c r="ED430" s="67"/>
      <c r="EE430" s="67"/>
      <c r="EF430" s="67"/>
      <c r="EG430" s="67"/>
      <c r="EH430" s="67"/>
      <c r="EI430" s="67"/>
      <c r="EJ430" s="67"/>
      <c r="EK430" s="67"/>
      <c r="EL430" s="67"/>
      <c r="EM430" s="67"/>
      <c r="EN430" s="67"/>
      <c r="EO430" s="67"/>
      <c r="EP430" s="67"/>
      <c r="EQ430" s="67"/>
      <c r="ER430" s="67"/>
      <c r="ES430" s="67"/>
    </row>
    <row r="431" spans="1:149" s="68" customFormat="1" ht="24.95" customHeight="1">
      <c r="A431" s="50"/>
      <c r="B431" s="51"/>
      <c r="C431" s="52"/>
      <c r="D431" s="74"/>
      <c r="E431" s="52"/>
      <c r="F431" s="53"/>
      <c r="G431" s="53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77"/>
      <c r="W431" s="101"/>
      <c r="X431" s="55"/>
      <c r="Y431" s="55"/>
      <c r="Z431" s="55"/>
      <c r="AA431" s="55"/>
      <c r="AB431" s="55"/>
      <c r="AC431" s="55"/>
      <c r="AD431" s="57"/>
      <c r="AE431" s="73" t="str">
        <f t="shared" si="38"/>
        <v>NO</v>
      </c>
      <c r="AF431" s="73" t="str">
        <f t="shared" si="39"/>
        <v>NO</v>
      </c>
      <c r="AG431" s="73" t="str">
        <f t="shared" si="40"/>
        <v>NO</v>
      </c>
      <c r="AH431" s="75" t="str">
        <f t="shared" si="41"/>
        <v>NO</v>
      </c>
      <c r="AI431" s="75" t="str">
        <f t="shared" si="42"/>
        <v>NO</v>
      </c>
      <c r="AJ431" s="75" t="str">
        <f t="shared" si="43"/>
        <v>NO</v>
      </c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  <c r="DA431" s="67"/>
      <c r="DB431" s="67"/>
      <c r="DC431" s="67"/>
      <c r="DD431" s="67"/>
      <c r="DE431" s="67"/>
      <c r="DF431" s="67"/>
      <c r="DG431" s="67"/>
      <c r="DH431" s="67"/>
      <c r="DI431" s="67"/>
      <c r="DJ431" s="67"/>
      <c r="DK431" s="67"/>
      <c r="DL431" s="67"/>
      <c r="DM431" s="67"/>
      <c r="DN431" s="67"/>
      <c r="DO431" s="67"/>
      <c r="DP431" s="67"/>
      <c r="DQ431" s="67"/>
      <c r="DR431" s="67"/>
      <c r="DS431" s="67"/>
      <c r="DT431" s="67"/>
      <c r="DU431" s="67"/>
      <c r="DV431" s="67"/>
      <c r="DW431" s="67"/>
      <c r="DX431" s="67"/>
      <c r="DY431" s="67"/>
      <c r="DZ431" s="67"/>
      <c r="EA431" s="67"/>
      <c r="EB431" s="67"/>
      <c r="EC431" s="67"/>
      <c r="ED431" s="67"/>
      <c r="EE431" s="67"/>
      <c r="EF431" s="67"/>
      <c r="EG431" s="67"/>
      <c r="EH431" s="67"/>
      <c r="EI431" s="67"/>
      <c r="EJ431" s="67"/>
      <c r="EK431" s="67"/>
      <c r="EL431" s="67"/>
      <c r="EM431" s="67"/>
      <c r="EN431" s="67"/>
      <c r="EO431" s="67"/>
      <c r="EP431" s="67"/>
      <c r="EQ431" s="67"/>
      <c r="ER431" s="67"/>
      <c r="ES431" s="67"/>
    </row>
    <row r="432" spans="1:149" s="68" customFormat="1" ht="24.95" customHeight="1">
      <c r="A432" s="50"/>
      <c r="B432" s="51"/>
      <c r="C432" s="52"/>
      <c r="D432" s="74"/>
      <c r="E432" s="52"/>
      <c r="F432" s="53"/>
      <c r="G432" s="53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77"/>
      <c r="W432" s="101"/>
      <c r="X432" s="55"/>
      <c r="Y432" s="55"/>
      <c r="Z432" s="55"/>
      <c r="AA432" s="55"/>
      <c r="AB432" s="55"/>
      <c r="AC432" s="55"/>
      <c r="AD432" s="57"/>
      <c r="AE432" s="73" t="str">
        <f t="shared" si="38"/>
        <v>NO</v>
      </c>
      <c r="AF432" s="73" t="str">
        <f t="shared" si="39"/>
        <v>NO</v>
      </c>
      <c r="AG432" s="73" t="str">
        <f t="shared" si="40"/>
        <v>NO</v>
      </c>
      <c r="AH432" s="75" t="str">
        <f t="shared" si="41"/>
        <v>NO</v>
      </c>
      <c r="AI432" s="75" t="str">
        <f t="shared" si="42"/>
        <v>NO</v>
      </c>
      <c r="AJ432" s="75" t="str">
        <f t="shared" si="43"/>
        <v>NO</v>
      </c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  <c r="DA432" s="67"/>
      <c r="DB432" s="67"/>
      <c r="DC432" s="67"/>
      <c r="DD432" s="67"/>
      <c r="DE432" s="67"/>
      <c r="DF432" s="67"/>
      <c r="DG432" s="67"/>
      <c r="DH432" s="67"/>
      <c r="DI432" s="67"/>
      <c r="DJ432" s="67"/>
      <c r="DK432" s="67"/>
      <c r="DL432" s="67"/>
      <c r="DM432" s="67"/>
      <c r="DN432" s="67"/>
      <c r="DO432" s="67"/>
      <c r="DP432" s="67"/>
      <c r="DQ432" s="67"/>
      <c r="DR432" s="67"/>
      <c r="DS432" s="67"/>
      <c r="DT432" s="67"/>
      <c r="DU432" s="67"/>
      <c r="DV432" s="67"/>
      <c r="DW432" s="67"/>
      <c r="DX432" s="67"/>
      <c r="DY432" s="67"/>
      <c r="DZ432" s="67"/>
      <c r="EA432" s="67"/>
      <c r="EB432" s="67"/>
      <c r="EC432" s="67"/>
      <c r="ED432" s="67"/>
      <c r="EE432" s="67"/>
      <c r="EF432" s="67"/>
      <c r="EG432" s="67"/>
      <c r="EH432" s="67"/>
      <c r="EI432" s="67"/>
      <c r="EJ432" s="67"/>
      <c r="EK432" s="67"/>
      <c r="EL432" s="67"/>
      <c r="EM432" s="67"/>
      <c r="EN432" s="67"/>
      <c r="EO432" s="67"/>
      <c r="EP432" s="67"/>
      <c r="EQ432" s="67"/>
      <c r="ER432" s="67"/>
      <c r="ES432" s="67"/>
    </row>
    <row r="433" spans="1:149" s="68" customFormat="1" ht="24.95" customHeight="1">
      <c r="A433" s="50"/>
      <c r="B433" s="51"/>
      <c r="C433" s="52"/>
      <c r="D433" s="74"/>
      <c r="E433" s="52"/>
      <c r="F433" s="53"/>
      <c r="G433" s="53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77"/>
      <c r="W433" s="101"/>
      <c r="X433" s="55"/>
      <c r="Y433" s="55"/>
      <c r="Z433" s="55"/>
      <c r="AA433" s="55"/>
      <c r="AB433" s="55"/>
      <c r="AC433" s="55"/>
      <c r="AD433" s="57"/>
      <c r="AE433" s="73" t="str">
        <f t="shared" si="38"/>
        <v>NO</v>
      </c>
      <c r="AF433" s="73" t="str">
        <f t="shared" si="39"/>
        <v>NO</v>
      </c>
      <c r="AG433" s="73" t="str">
        <f t="shared" si="40"/>
        <v>NO</v>
      </c>
      <c r="AH433" s="75" t="str">
        <f t="shared" si="41"/>
        <v>NO</v>
      </c>
      <c r="AI433" s="75" t="str">
        <f t="shared" si="42"/>
        <v>NO</v>
      </c>
      <c r="AJ433" s="75" t="str">
        <f t="shared" si="43"/>
        <v>NO</v>
      </c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  <c r="DS433" s="67"/>
      <c r="DT433" s="67"/>
      <c r="DU433" s="67"/>
      <c r="DV433" s="67"/>
      <c r="DW433" s="67"/>
      <c r="DX433" s="67"/>
      <c r="DY433" s="67"/>
      <c r="DZ433" s="67"/>
      <c r="EA433" s="67"/>
      <c r="EB433" s="67"/>
      <c r="EC433" s="67"/>
      <c r="ED433" s="67"/>
      <c r="EE433" s="67"/>
      <c r="EF433" s="67"/>
      <c r="EG433" s="67"/>
      <c r="EH433" s="67"/>
      <c r="EI433" s="67"/>
      <c r="EJ433" s="67"/>
      <c r="EK433" s="67"/>
      <c r="EL433" s="67"/>
      <c r="EM433" s="67"/>
      <c r="EN433" s="67"/>
      <c r="EO433" s="67"/>
      <c r="EP433" s="67"/>
      <c r="EQ433" s="67"/>
      <c r="ER433" s="67"/>
      <c r="ES433" s="67"/>
    </row>
    <row r="434" spans="1:149" s="67" customFormat="1" ht="24.95" customHeight="1">
      <c r="A434" s="50"/>
      <c r="B434" s="51"/>
      <c r="C434" s="52"/>
      <c r="D434" s="74"/>
      <c r="E434" s="52"/>
      <c r="F434" s="53"/>
      <c r="G434" s="53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77"/>
      <c r="W434" s="101"/>
      <c r="X434" s="55"/>
      <c r="Y434" s="55"/>
      <c r="Z434" s="55"/>
      <c r="AA434" s="55"/>
      <c r="AB434" s="55"/>
      <c r="AC434" s="55"/>
      <c r="AD434" s="57"/>
      <c r="AE434" s="73" t="str">
        <f t="shared" si="38"/>
        <v>NO</v>
      </c>
      <c r="AF434" s="73" t="str">
        <f t="shared" si="39"/>
        <v>NO</v>
      </c>
      <c r="AG434" s="73" t="str">
        <f t="shared" si="40"/>
        <v>NO</v>
      </c>
      <c r="AH434" s="75" t="str">
        <f t="shared" si="41"/>
        <v>NO</v>
      </c>
      <c r="AI434" s="75" t="str">
        <f t="shared" si="42"/>
        <v>NO</v>
      </c>
      <c r="AJ434" s="75" t="str">
        <f t="shared" si="43"/>
        <v>NO</v>
      </c>
    </row>
    <row r="435" spans="1:149" s="67" customFormat="1" ht="24.95" customHeight="1">
      <c r="A435" s="50"/>
      <c r="B435" s="51"/>
      <c r="C435" s="52"/>
      <c r="D435" s="74"/>
      <c r="E435" s="52"/>
      <c r="F435" s="53"/>
      <c r="G435" s="53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77"/>
      <c r="W435" s="101"/>
      <c r="X435" s="55"/>
      <c r="Y435" s="55"/>
      <c r="Z435" s="55"/>
      <c r="AA435" s="55"/>
      <c r="AB435" s="55"/>
      <c r="AC435" s="55"/>
      <c r="AD435" s="57"/>
      <c r="AE435" s="73" t="str">
        <f t="shared" si="38"/>
        <v>NO</v>
      </c>
      <c r="AF435" s="73" t="str">
        <f t="shared" si="39"/>
        <v>NO</v>
      </c>
      <c r="AG435" s="73" t="str">
        <f t="shared" si="40"/>
        <v>NO</v>
      </c>
      <c r="AH435" s="75" t="str">
        <f t="shared" si="41"/>
        <v>NO</v>
      </c>
      <c r="AI435" s="75" t="str">
        <f t="shared" si="42"/>
        <v>NO</v>
      </c>
      <c r="AJ435" s="75" t="str">
        <f t="shared" si="43"/>
        <v>NO</v>
      </c>
    </row>
    <row r="436" spans="1:149" s="67" customFormat="1" ht="24.95" customHeight="1">
      <c r="A436" s="50"/>
      <c r="B436" s="51"/>
      <c r="C436" s="52"/>
      <c r="D436" s="74"/>
      <c r="E436" s="52"/>
      <c r="F436" s="53"/>
      <c r="G436" s="53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77"/>
      <c r="W436" s="101"/>
      <c r="X436" s="55"/>
      <c r="Y436" s="55"/>
      <c r="Z436" s="55"/>
      <c r="AA436" s="55"/>
      <c r="AB436" s="55"/>
      <c r="AC436" s="55"/>
      <c r="AD436" s="57"/>
      <c r="AE436" s="73" t="str">
        <f t="shared" si="38"/>
        <v>NO</v>
      </c>
      <c r="AF436" s="73" t="str">
        <f t="shared" si="39"/>
        <v>NO</v>
      </c>
      <c r="AG436" s="73" t="str">
        <f t="shared" si="40"/>
        <v>NO</v>
      </c>
      <c r="AH436" s="75" t="str">
        <f t="shared" si="41"/>
        <v>NO</v>
      </c>
      <c r="AI436" s="75" t="str">
        <f t="shared" si="42"/>
        <v>NO</v>
      </c>
      <c r="AJ436" s="75" t="str">
        <f t="shared" si="43"/>
        <v>NO</v>
      </c>
    </row>
    <row r="437" spans="1:149" s="67" customFormat="1" ht="24.95" customHeight="1">
      <c r="A437" s="50"/>
      <c r="B437" s="51"/>
      <c r="C437" s="52"/>
      <c r="D437" s="74"/>
      <c r="E437" s="52"/>
      <c r="F437" s="53"/>
      <c r="G437" s="53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77"/>
      <c r="W437" s="101"/>
      <c r="X437" s="55"/>
      <c r="Y437" s="55"/>
      <c r="Z437" s="55"/>
      <c r="AA437" s="55"/>
      <c r="AB437" s="55"/>
      <c r="AC437" s="55"/>
      <c r="AD437" s="57"/>
      <c r="AE437" s="73" t="str">
        <f t="shared" si="38"/>
        <v>NO</v>
      </c>
      <c r="AF437" s="73" t="str">
        <f t="shared" si="39"/>
        <v>NO</v>
      </c>
      <c r="AG437" s="73" t="str">
        <f t="shared" si="40"/>
        <v>NO</v>
      </c>
      <c r="AH437" s="75" t="str">
        <f t="shared" si="41"/>
        <v>NO</v>
      </c>
      <c r="AI437" s="75" t="str">
        <f t="shared" si="42"/>
        <v>NO</v>
      </c>
      <c r="AJ437" s="75" t="str">
        <f t="shared" si="43"/>
        <v>NO</v>
      </c>
    </row>
    <row r="438" spans="1:149" s="67" customFormat="1" ht="24.95" customHeight="1">
      <c r="A438" s="50"/>
      <c r="B438" s="51"/>
      <c r="C438" s="52"/>
      <c r="D438" s="74"/>
      <c r="E438" s="52"/>
      <c r="F438" s="53"/>
      <c r="G438" s="53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77"/>
      <c r="W438" s="101"/>
      <c r="X438" s="55"/>
      <c r="Y438" s="55"/>
      <c r="Z438" s="55"/>
      <c r="AA438" s="55"/>
      <c r="AB438" s="55"/>
      <c r="AC438" s="55"/>
      <c r="AD438" s="57"/>
      <c r="AE438" s="73" t="str">
        <f t="shared" si="38"/>
        <v>NO</v>
      </c>
      <c r="AF438" s="73" t="str">
        <f t="shared" si="39"/>
        <v>NO</v>
      </c>
      <c r="AG438" s="73" t="str">
        <f t="shared" si="40"/>
        <v>NO</v>
      </c>
      <c r="AH438" s="75" t="str">
        <f t="shared" si="41"/>
        <v>NO</v>
      </c>
      <c r="AI438" s="75" t="str">
        <f t="shared" si="42"/>
        <v>NO</v>
      </c>
      <c r="AJ438" s="75" t="str">
        <f t="shared" si="43"/>
        <v>NO</v>
      </c>
    </row>
    <row r="439" spans="1:149" s="68" customFormat="1" ht="24.95" customHeight="1">
      <c r="A439" s="50"/>
      <c r="B439" s="51"/>
      <c r="C439" s="52"/>
      <c r="D439" s="74"/>
      <c r="E439" s="52"/>
      <c r="F439" s="53"/>
      <c r="G439" s="53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77"/>
      <c r="W439" s="101"/>
      <c r="X439" s="55"/>
      <c r="Y439" s="55"/>
      <c r="Z439" s="55"/>
      <c r="AA439" s="55"/>
      <c r="AB439" s="55"/>
      <c r="AC439" s="55"/>
      <c r="AD439" s="57"/>
      <c r="AE439" s="73" t="str">
        <f t="shared" si="38"/>
        <v>NO</v>
      </c>
      <c r="AF439" s="73" t="str">
        <f t="shared" si="39"/>
        <v>NO</v>
      </c>
      <c r="AG439" s="73" t="str">
        <f t="shared" si="40"/>
        <v>NO</v>
      </c>
      <c r="AH439" s="75" t="str">
        <f t="shared" si="41"/>
        <v>NO</v>
      </c>
      <c r="AI439" s="75" t="str">
        <f t="shared" si="42"/>
        <v>NO</v>
      </c>
      <c r="AJ439" s="75" t="str">
        <f t="shared" si="43"/>
        <v>NO</v>
      </c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  <c r="CO439" s="67"/>
      <c r="CP439" s="67"/>
      <c r="CQ439" s="67"/>
      <c r="CR439" s="67"/>
      <c r="CS439" s="67"/>
      <c r="CT439" s="67"/>
      <c r="CU439" s="67"/>
      <c r="CV439" s="67"/>
      <c r="CW439" s="67"/>
      <c r="CX439" s="67"/>
      <c r="CY439" s="67"/>
      <c r="CZ439" s="67"/>
      <c r="DA439" s="67"/>
      <c r="DB439" s="67"/>
      <c r="DC439" s="67"/>
      <c r="DD439" s="67"/>
      <c r="DE439" s="67"/>
      <c r="DF439" s="67"/>
      <c r="DG439" s="67"/>
      <c r="DH439" s="67"/>
      <c r="DI439" s="67"/>
      <c r="DJ439" s="67"/>
      <c r="DK439" s="67"/>
      <c r="DL439" s="67"/>
      <c r="DM439" s="67"/>
      <c r="DN439" s="67"/>
      <c r="DO439" s="67"/>
      <c r="DP439" s="67"/>
      <c r="DQ439" s="67"/>
      <c r="DR439" s="67"/>
      <c r="DS439" s="67"/>
      <c r="DT439" s="67"/>
      <c r="DU439" s="67"/>
      <c r="DV439" s="67"/>
      <c r="DW439" s="67"/>
      <c r="DX439" s="67"/>
      <c r="DY439" s="67"/>
      <c r="DZ439" s="67"/>
      <c r="EA439" s="67"/>
      <c r="EB439" s="67"/>
      <c r="EC439" s="67"/>
      <c r="ED439" s="67"/>
      <c r="EE439" s="67"/>
      <c r="EF439" s="67"/>
      <c r="EG439" s="67"/>
      <c r="EH439" s="67"/>
      <c r="EI439" s="67"/>
      <c r="EJ439" s="67"/>
      <c r="EK439" s="67"/>
      <c r="EL439" s="67"/>
      <c r="EM439" s="67"/>
      <c r="EN439" s="67"/>
      <c r="EO439" s="67"/>
      <c r="EP439" s="67"/>
      <c r="EQ439" s="67"/>
      <c r="ER439" s="67"/>
      <c r="ES439" s="67"/>
    </row>
    <row r="440" spans="1:149" s="68" customFormat="1" ht="24.95" customHeight="1">
      <c r="A440" s="50"/>
      <c r="B440" s="51"/>
      <c r="C440" s="52"/>
      <c r="D440" s="74"/>
      <c r="E440" s="52"/>
      <c r="F440" s="53"/>
      <c r="G440" s="53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77"/>
      <c r="W440" s="101"/>
      <c r="X440" s="55"/>
      <c r="Y440" s="55"/>
      <c r="Z440" s="55"/>
      <c r="AA440" s="55"/>
      <c r="AB440" s="55"/>
      <c r="AC440" s="55"/>
      <c r="AD440" s="57"/>
      <c r="AE440" s="73" t="str">
        <f t="shared" si="38"/>
        <v>NO</v>
      </c>
      <c r="AF440" s="73" t="str">
        <f t="shared" si="39"/>
        <v>NO</v>
      </c>
      <c r="AG440" s="73" t="str">
        <f t="shared" si="40"/>
        <v>NO</v>
      </c>
      <c r="AH440" s="75" t="str">
        <f t="shared" si="41"/>
        <v>NO</v>
      </c>
      <c r="AI440" s="75" t="str">
        <f t="shared" si="42"/>
        <v>NO</v>
      </c>
      <c r="AJ440" s="75" t="str">
        <f t="shared" si="43"/>
        <v>NO</v>
      </c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  <c r="CO440" s="67"/>
      <c r="CP440" s="67"/>
      <c r="CQ440" s="67"/>
      <c r="CR440" s="67"/>
      <c r="CS440" s="67"/>
      <c r="CT440" s="67"/>
      <c r="CU440" s="67"/>
      <c r="CV440" s="67"/>
      <c r="CW440" s="67"/>
      <c r="CX440" s="67"/>
      <c r="CY440" s="67"/>
      <c r="CZ440" s="67"/>
      <c r="DA440" s="67"/>
      <c r="DB440" s="67"/>
      <c r="DC440" s="67"/>
      <c r="DD440" s="67"/>
      <c r="DE440" s="67"/>
      <c r="DF440" s="67"/>
      <c r="DG440" s="67"/>
      <c r="DH440" s="67"/>
      <c r="DI440" s="67"/>
      <c r="DJ440" s="67"/>
      <c r="DK440" s="67"/>
      <c r="DL440" s="67"/>
      <c r="DM440" s="67"/>
      <c r="DN440" s="67"/>
      <c r="DO440" s="67"/>
      <c r="DP440" s="67"/>
      <c r="DQ440" s="67"/>
      <c r="DR440" s="67"/>
      <c r="DS440" s="67"/>
      <c r="DT440" s="67"/>
      <c r="DU440" s="67"/>
      <c r="DV440" s="67"/>
      <c r="DW440" s="67"/>
      <c r="DX440" s="67"/>
      <c r="DY440" s="67"/>
      <c r="DZ440" s="67"/>
      <c r="EA440" s="67"/>
      <c r="EB440" s="67"/>
      <c r="EC440" s="67"/>
      <c r="ED440" s="67"/>
      <c r="EE440" s="67"/>
      <c r="EF440" s="67"/>
      <c r="EG440" s="67"/>
      <c r="EH440" s="67"/>
      <c r="EI440" s="67"/>
      <c r="EJ440" s="67"/>
      <c r="EK440" s="67"/>
      <c r="EL440" s="67"/>
      <c r="EM440" s="67"/>
      <c r="EN440" s="67"/>
      <c r="EO440" s="67"/>
      <c r="EP440" s="67"/>
      <c r="EQ440" s="67"/>
      <c r="ER440" s="67"/>
      <c r="ES440" s="67"/>
    </row>
    <row r="441" spans="1:149" s="68" customFormat="1" ht="24.95" customHeight="1">
      <c r="A441" s="50"/>
      <c r="B441" s="51"/>
      <c r="C441" s="52"/>
      <c r="D441" s="74"/>
      <c r="E441" s="52"/>
      <c r="F441" s="53"/>
      <c r="G441" s="53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77"/>
      <c r="W441" s="101"/>
      <c r="X441" s="55"/>
      <c r="Y441" s="55"/>
      <c r="Z441" s="55"/>
      <c r="AA441" s="55"/>
      <c r="AB441" s="55"/>
      <c r="AC441" s="55"/>
      <c r="AD441" s="57"/>
      <c r="AE441" s="73" t="str">
        <f t="shared" si="38"/>
        <v>NO</v>
      </c>
      <c r="AF441" s="73" t="str">
        <f t="shared" si="39"/>
        <v>NO</v>
      </c>
      <c r="AG441" s="73" t="str">
        <f t="shared" si="40"/>
        <v>NO</v>
      </c>
      <c r="AH441" s="75" t="str">
        <f t="shared" si="41"/>
        <v>NO</v>
      </c>
      <c r="AI441" s="75" t="str">
        <f t="shared" si="42"/>
        <v>NO</v>
      </c>
      <c r="AJ441" s="75" t="str">
        <f t="shared" si="43"/>
        <v>NO</v>
      </c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  <c r="CO441" s="67"/>
      <c r="CP441" s="67"/>
      <c r="CQ441" s="67"/>
      <c r="CR441" s="67"/>
      <c r="CS441" s="67"/>
      <c r="CT441" s="67"/>
      <c r="CU441" s="67"/>
      <c r="CV441" s="67"/>
      <c r="CW441" s="67"/>
      <c r="CX441" s="67"/>
      <c r="CY441" s="67"/>
      <c r="CZ441" s="67"/>
      <c r="DA441" s="67"/>
      <c r="DB441" s="67"/>
      <c r="DC441" s="67"/>
      <c r="DD441" s="67"/>
      <c r="DE441" s="67"/>
      <c r="DF441" s="67"/>
      <c r="DG441" s="67"/>
      <c r="DH441" s="67"/>
      <c r="DI441" s="67"/>
      <c r="DJ441" s="67"/>
      <c r="DK441" s="67"/>
      <c r="DL441" s="67"/>
      <c r="DM441" s="67"/>
      <c r="DN441" s="67"/>
      <c r="DO441" s="67"/>
      <c r="DP441" s="67"/>
      <c r="DQ441" s="67"/>
      <c r="DR441" s="67"/>
      <c r="DS441" s="67"/>
      <c r="DT441" s="67"/>
      <c r="DU441" s="67"/>
      <c r="DV441" s="67"/>
      <c r="DW441" s="67"/>
      <c r="DX441" s="67"/>
      <c r="DY441" s="67"/>
      <c r="DZ441" s="67"/>
      <c r="EA441" s="67"/>
      <c r="EB441" s="67"/>
      <c r="EC441" s="67"/>
      <c r="ED441" s="67"/>
      <c r="EE441" s="67"/>
      <c r="EF441" s="67"/>
      <c r="EG441" s="67"/>
      <c r="EH441" s="67"/>
      <c r="EI441" s="67"/>
      <c r="EJ441" s="67"/>
      <c r="EK441" s="67"/>
      <c r="EL441" s="67"/>
      <c r="EM441" s="67"/>
      <c r="EN441" s="67"/>
      <c r="EO441" s="67"/>
      <c r="EP441" s="67"/>
      <c r="EQ441" s="67"/>
      <c r="ER441" s="67"/>
      <c r="ES441" s="67"/>
    </row>
    <row r="442" spans="1:149" s="68" customFormat="1" ht="24.95" customHeight="1">
      <c r="A442" s="50"/>
      <c r="B442" s="51"/>
      <c r="C442" s="52"/>
      <c r="D442" s="74"/>
      <c r="E442" s="52"/>
      <c r="F442" s="53"/>
      <c r="G442" s="53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77"/>
      <c r="W442" s="101"/>
      <c r="X442" s="55"/>
      <c r="Y442" s="55"/>
      <c r="Z442" s="55"/>
      <c r="AA442" s="55"/>
      <c r="AB442" s="55"/>
      <c r="AC442" s="55"/>
      <c r="AD442" s="57"/>
      <c r="AE442" s="73" t="str">
        <f t="shared" si="38"/>
        <v>NO</v>
      </c>
      <c r="AF442" s="73" t="str">
        <f t="shared" si="39"/>
        <v>NO</v>
      </c>
      <c r="AG442" s="73" t="str">
        <f t="shared" si="40"/>
        <v>NO</v>
      </c>
      <c r="AH442" s="75" t="str">
        <f t="shared" si="41"/>
        <v>NO</v>
      </c>
      <c r="AI442" s="75" t="str">
        <f t="shared" si="42"/>
        <v>NO</v>
      </c>
      <c r="AJ442" s="75" t="str">
        <f t="shared" si="43"/>
        <v>NO</v>
      </c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  <c r="CO442" s="67"/>
      <c r="CP442" s="67"/>
      <c r="CQ442" s="67"/>
      <c r="CR442" s="67"/>
      <c r="CS442" s="67"/>
      <c r="CT442" s="67"/>
      <c r="CU442" s="67"/>
      <c r="CV442" s="67"/>
      <c r="CW442" s="67"/>
      <c r="CX442" s="67"/>
      <c r="CY442" s="67"/>
      <c r="CZ442" s="67"/>
      <c r="DA442" s="67"/>
      <c r="DB442" s="67"/>
      <c r="DC442" s="67"/>
      <c r="DD442" s="67"/>
      <c r="DE442" s="67"/>
      <c r="DF442" s="67"/>
      <c r="DG442" s="67"/>
      <c r="DH442" s="67"/>
      <c r="DI442" s="67"/>
      <c r="DJ442" s="67"/>
      <c r="DK442" s="67"/>
      <c r="DL442" s="67"/>
      <c r="DM442" s="67"/>
      <c r="DN442" s="67"/>
      <c r="DO442" s="67"/>
      <c r="DP442" s="67"/>
      <c r="DQ442" s="67"/>
      <c r="DR442" s="67"/>
      <c r="DS442" s="67"/>
      <c r="DT442" s="67"/>
      <c r="DU442" s="67"/>
      <c r="DV442" s="67"/>
      <c r="DW442" s="67"/>
      <c r="DX442" s="67"/>
      <c r="DY442" s="67"/>
      <c r="DZ442" s="67"/>
      <c r="EA442" s="67"/>
      <c r="EB442" s="67"/>
      <c r="EC442" s="67"/>
      <c r="ED442" s="67"/>
      <c r="EE442" s="67"/>
      <c r="EF442" s="67"/>
      <c r="EG442" s="67"/>
      <c r="EH442" s="67"/>
      <c r="EI442" s="67"/>
      <c r="EJ442" s="67"/>
      <c r="EK442" s="67"/>
      <c r="EL442" s="67"/>
      <c r="EM442" s="67"/>
      <c r="EN442" s="67"/>
      <c r="EO442" s="67"/>
      <c r="EP442" s="67"/>
      <c r="EQ442" s="67"/>
      <c r="ER442" s="67"/>
      <c r="ES442" s="67"/>
    </row>
    <row r="443" spans="1:149" s="67" customFormat="1" ht="24.95" customHeight="1">
      <c r="A443" s="50"/>
      <c r="B443" s="51"/>
      <c r="C443" s="52"/>
      <c r="D443" s="74"/>
      <c r="E443" s="52"/>
      <c r="F443" s="53"/>
      <c r="G443" s="53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77"/>
      <c r="W443" s="101"/>
      <c r="X443" s="55"/>
      <c r="Y443" s="55"/>
      <c r="Z443" s="55"/>
      <c r="AA443" s="55"/>
      <c r="AB443" s="55"/>
      <c r="AC443" s="55"/>
      <c r="AD443" s="57"/>
      <c r="AE443" s="73" t="str">
        <f t="shared" si="38"/>
        <v>NO</v>
      </c>
      <c r="AF443" s="73" t="str">
        <f t="shared" si="39"/>
        <v>NO</v>
      </c>
      <c r="AG443" s="73" t="str">
        <f t="shared" si="40"/>
        <v>NO</v>
      </c>
      <c r="AH443" s="75" t="str">
        <f t="shared" si="41"/>
        <v>NO</v>
      </c>
      <c r="AI443" s="75" t="str">
        <f t="shared" si="42"/>
        <v>NO</v>
      </c>
      <c r="AJ443" s="75" t="str">
        <f t="shared" si="43"/>
        <v>NO</v>
      </c>
    </row>
    <row r="444" spans="1:149" s="67" customFormat="1" ht="24.95" customHeight="1">
      <c r="A444" s="50"/>
      <c r="B444" s="51"/>
      <c r="C444" s="52"/>
      <c r="D444" s="74"/>
      <c r="E444" s="52"/>
      <c r="F444" s="53"/>
      <c r="G444" s="53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77"/>
      <c r="W444" s="101"/>
      <c r="X444" s="55"/>
      <c r="Y444" s="55"/>
      <c r="Z444" s="55"/>
      <c r="AA444" s="55"/>
      <c r="AB444" s="55"/>
      <c r="AC444" s="55"/>
      <c r="AD444" s="57"/>
      <c r="AE444" s="73" t="str">
        <f t="shared" si="38"/>
        <v>NO</v>
      </c>
      <c r="AF444" s="73" t="str">
        <f t="shared" si="39"/>
        <v>NO</v>
      </c>
      <c r="AG444" s="73" t="str">
        <f t="shared" si="40"/>
        <v>NO</v>
      </c>
      <c r="AH444" s="75" t="str">
        <f t="shared" si="41"/>
        <v>NO</v>
      </c>
      <c r="AI444" s="75" t="str">
        <f t="shared" si="42"/>
        <v>NO</v>
      </c>
      <c r="AJ444" s="75" t="str">
        <f t="shared" si="43"/>
        <v>NO</v>
      </c>
    </row>
    <row r="445" spans="1:149" s="68" customFormat="1" ht="24.95" customHeight="1">
      <c r="A445" s="50"/>
      <c r="B445" s="51"/>
      <c r="C445" s="52"/>
      <c r="D445" s="74"/>
      <c r="E445" s="52"/>
      <c r="F445" s="53"/>
      <c r="G445" s="53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77"/>
      <c r="W445" s="101"/>
      <c r="X445" s="55"/>
      <c r="Y445" s="55"/>
      <c r="Z445" s="55"/>
      <c r="AA445" s="55"/>
      <c r="AB445" s="55"/>
      <c r="AC445" s="55"/>
      <c r="AD445" s="57"/>
      <c r="AE445" s="73" t="str">
        <f t="shared" si="38"/>
        <v>NO</v>
      </c>
      <c r="AF445" s="73" t="str">
        <f t="shared" si="39"/>
        <v>NO</v>
      </c>
      <c r="AG445" s="73" t="str">
        <f t="shared" si="40"/>
        <v>NO</v>
      </c>
      <c r="AH445" s="75" t="str">
        <f t="shared" si="41"/>
        <v>NO</v>
      </c>
      <c r="AI445" s="75" t="str">
        <f t="shared" si="42"/>
        <v>NO</v>
      </c>
      <c r="AJ445" s="75" t="str">
        <f t="shared" si="43"/>
        <v>NO</v>
      </c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  <c r="CB445" s="67"/>
      <c r="CC445" s="67"/>
      <c r="CD445" s="67"/>
      <c r="CE445" s="67"/>
      <c r="CF445" s="67"/>
      <c r="CG445" s="67"/>
      <c r="CH445" s="67"/>
      <c r="CI445" s="67"/>
      <c r="CJ445" s="67"/>
      <c r="CK445" s="67"/>
      <c r="CL445" s="67"/>
      <c r="CM445" s="67"/>
      <c r="CN445" s="67"/>
      <c r="CO445" s="67"/>
      <c r="CP445" s="67"/>
      <c r="CQ445" s="67"/>
      <c r="CR445" s="67"/>
      <c r="CS445" s="67"/>
      <c r="CT445" s="67"/>
      <c r="CU445" s="67"/>
      <c r="CV445" s="67"/>
      <c r="CW445" s="67"/>
      <c r="CX445" s="67"/>
      <c r="CY445" s="67"/>
      <c r="CZ445" s="67"/>
      <c r="DA445" s="67"/>
      <c r="DB445" s="67"/>
      <c r="DC445" s="67"/>
      <c r="DD445" s="67"/>
      <c r="DE445" s="67"/>
      <c r="DF445" s="67"/>
      <c r="DG445" s="67"/>
      <c r="DH445" s="67"/>
      <c r="DI445" s="67"/>
      <c r="DJ445" s="67"/>
      <c r="DK445" s="67"/>
      <c r="DL445" s="67"/>
      <c r="DM445" s="67"/>
      <c r="DN445" s="67"/>
      <c r="DO445" s="67"/>
      <c r="DP445" s="67"/>
      <c r="DQ445" s="67"/>
      <c r="DR445" s="67"/>
      <c r="DS445" s="67"/>
      <c r="DT445" s="67"/>
      <c r="DU445" s="67"/>
      <c r="DV445" s="67"/>
      <c r="DW445" s="67"/>
      <c r="DX445" s="67"/>
      <c r="DY445" s="67"/>
      <c r="DZ445" s="67"/>
      <c r="EA445" s="67"/>
      <c r="EB445" s="67"/>
      <c r="EC445" s="67"/>
      <c r="ED445" s="67"/>
      <c r="EE445" s="67"/>
      <c r="EF445" s="67"/>
      <c r="EG445" s="67"/>
      <c r="EH445" s="67"/>
      <c r="EI445" s="67"/>
      <c r="EJ445" s="67"/>
      <c r="EK445" s="67"/>
      <c r="EL445" s="67"/>
      <c r="EM445" s="67"/>
      <c r="EN445" s="67"/>
      <c r="EO445" s="67"/>
      <c r="EP445" s="67"/>
      <c r="EQ445" s="67"/>
      <c r="ER445" s="67"/>
      <c r="ES445" s="67"/>
    </row>
    <row r="446" spans="1:149" s="68" customFormat="1" ht="24.95" customHeight="1">
      <c r="A446" s="50"/>
      <c r="B446" s="51"/>
      <c r="C446" s="52"/>
      <c r="D446" s="74"/>
      <c r="E446" s="52"/>
      <c r="F446" s="53"/>
      <c r="G446" s="53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77"/>
      <c r="W446" s="101"/>
      <c r="X446" s="55"/>
      <c r="Y446" s="55"/>
      <c r="Z446" s="55"/>
      <c r="AA446" s="55"/>
      <c r="AB446" s="55"/>
      <c r="AC446" s="55"/>
      <c r="AD446" s="57"/>
      <c r="AE446" s="73" t="str">
        <f t="shared" si="38"/>
        <v>NO</v>
      </c>
      <c r="AF446" s="73" t="str">
        <f t="shared" si="39"/>
        <v>NO</v>
      </c>
      <c r="AG446" s="73" t="str">
        <f t="shared" si="40"/>
        <v>NO</v>
      </c>
      <c r="AH446" s="75" t="str">
        <f t="shared" si="41"/>
        <v>NO</v>
      </c>
      <c r="AI446" s="75" t="str">
        <f t="shared" si="42"/>
        <v>NO</v>
      </c>
      <c r="AJ446" s="75" t="str">
        <f t="shared" si="43"/>
        <v>NO</v>
      </c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  <c r="CB446" s="67"/>
      <c r="CC446" s="67"/>
      <c r="CD446" s="67"/>
      <c r="CE446" s="67"/>
      <c r="CF446" s="67"/>
      <c r="CG446" s="67"/>
      <c r="CH446" s="67"/>
      <c r="CI446" s="67"/>
      <c r="CJ446" s="67"/>
      <c r="CK446" s="67"/>
      <c r="CL446" s="67"/>
      <c r="CM446" s="67"/>
      <c r="CN446" s="67"/>
      <c r="CO446" s="67"/>
      <c r="CP446" s="67"/>
      <c r="CQ446" s="67"/>
      <c r="CR446" s="67"/>
      <c r="CS446" s="67"/>
      <c r="CT446" s="67"/>
      <c r="CU446" s="67"/>
      <c r="CV446" s="67"/>
      <c r="CW446" s="67"/>
      <c r="CX446" s="67"/>
      <c r="CY446" s="67"/>
      <c r="CZ446" s="67"/>
      <c r="DA446" s="67"/>
      <c r="DB446" s="67"/>
      <c r="DC446" s="67"/>
      <c r="DD446" s="67"/>
      <c r="DE446" s="67"/>
      <c r="DF446" s="67"/>
      <c r="DG446" s="67"/>
      <c r="DH446" s="67"/>
      <c r="DI446" s="67"/>
      <c r="DJ446" s="67"/>
      <c r="DK446" s="67"/>
      <c r="DL446" s="67"/>
      <c r="DM446" s="67"/>
      <c r="DN446" s="67"/>
      <c r="DO446" s="67"/>
      <c r="DP446" s="67"/>
      <c r="DQ446" s="67"/>
      <c r="DR446" s="67"/>
      <c r="DS446" s="67"/>
      <c r="DT446" s="67"/>
      <c r="DU446" s="67"/>
      <c r="DV446" s="67"/>
      <c r="DW446" s="67"/>
      <c r="DX446" s="67"/>
      <c r="DY446" s="67"/>
      <c r="DZ446" s="67"/>
      <c r="EA446" s="67"/>
      <c r="EB446" s="67"/>
      <c r="EC446" s="67"/>
      <c r="ED446" s="67"/>
      <c r="EE446" s="67"/>
      <c r="EF446" s="67"/>
      <c r="EG446" s="67"/>
      <c r="EH446" s="67"/>
      <c r="EI446" s="67"/>
      <c r="EJ446" s="67"/>
      <c r="EK446" s="67"/>
      <c r="EL446" s="67"/>
      <c r="EM446" s="67"/>
      <c r="EN446" s="67"/>
      <c r="EO446" s="67"/>
      <c r="EP446" s="67"/>
      <c r="EQ446" s="67"/>
      <c r="ER446" s="67"/>
      <c r="ES446" s="67"/>
    </row>
    <row r="447" spans="1:149" s="68" customFormat="1" ht="24.95" customHeight="1">
      <c r="A447" s="50"/>
      <c r="B447" s="51"/>
      <c r="C447" s="52"/>
      <c r="D447" s="74"/>
      <c r="E447" s="52"/>
      <c r="F447" s="53"/>
      <c r="G447" s="53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77"/>
      <c r="W447" s="101"/>
      <c r="X447" s="55"/>
      <c r="Y447" s="55"/>
      <c r="Z447" s="55"/>
      <c r="AA447" s="55"/>
      <c r="AB447" s="55"/>
      <c r="AC447" s="55"/>
      <c r="AD447" s="57"/>
      <c r="AE447" s="73" t="str">
        <f t="shared" si="38"/>
        <v>NO</v>
      </c>
      <c r="AF447" s="73" t="str">
        <f t="shared" si="39"/>
        <v>NO</v>
      </c>
      <c r="AG447" s="73" t="str">
        <f t="shared" si="40"/>
        <v>NO</v>
      </c>
      <c r="AH447" s="75" t="str">
        <f t="shared" si="41"/>
        <v>NO</v>
      </c>
      <c r="AI447" s="75" t="str">
        <f t="shared" si="42"/>
        <v>NO</v>
      </c>
      <c r="AJ447" s="75" t="str">
        <f t="shared" si="43"/>
        <v>NO</v>
      </c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  <c r="CB447" s="67"/>
      <c r="CC447" s="67"/>
      <c r="CD447" s="67"/>
      <c r="CE447" s="67"/>
      <c r="CF447" s="67"/>
      <c r="CG447" s="67"/>
      <c r="CH447" s="67"/>
      <c r="CI447" s="67"/>
      <c r="CJ447" s="67"/>
      <c r="CK447" s="67"/>
      <c r="CL447" s="67"/>
      <c r="CM447" s="67"/>
      <c r="CN447" s="67"/>
      <c r="CO447" s="67"/>
      <c r="CP447" s="67"/>
      <c r="CQ447" s="67"/>
      <c r="CR447" s="67"/>
      <c r="CS447" s="67"/>
      <c r="CT447" s="67"/>
      <c r="CU447" s="67"/>
      <c r="CV447" s="67"/>
      <c r="CW447" s="67"/>
      <c r="CX447" s="67"/>
      <c r="CY447" s="67"/>
      <c r="CZ447" s="67"/>
      <c r="DA447" s="67"/>
      <c r="DB447" s="67"/>
      <c r="DC447" s="67"/>
      <c r="DD447" s="67"/>
      <c r="DE447" s="67"/>
      <c r="DF447" s="67"/>
      <c r="DG447" s="67"/>
      <c r="DH447" s="67"/>
      <c r="DI447" s="67"/>
      <c r="DJ447" s="67"/>
      <c r="DK447" s="67"/>
      <c r="DL447" s="67"/>
      <c r="DM447" s="67"/>
      <c r="DN447" s="67"/>
      <c r="DO447" s="67"/>
      <c r="DP447" s="67"/>
      <c r="DQ447" s="67"/>
      <c r="DR447" s="67"/>
      <c r="DS447" s="67"/>
      <c r="DT447" s="67"/>
      <c r="DU447" s="67"/>
      <c r="DV447" s="67"/>
      <c r="DW447" s="67"/>
      <c r="DX447" s="67"/>
      <c r="DY447" s="67"/>
      <c r="DZ447" s="67"/>
      <c r="EA447" s="67"/>
      <c r="EB447" s="67"/>
      <c r="EC447" s="67"/>
      <c r="ED447" s="67"/>
      <c r="EE447" s="67"/>
      <c r="EF447" s="67"/>
      <c r="EG447" s="67"/>
      <c r="EH447" s="67"/>
      <c r="EI447" s="67"/>
      <c r="EJ447" s="67"/>
      <c r="EK447" s="67"/>
      <c r="EL447" s="67"/>
      <c r="EM447" s="67"/>
      <c r="EN447" s="67"/>
      <c r="EO447" s="67"/>
      <c r="EP447" s="67"/>
      <c r="EQ447" s="67"/>
      <c r="ER447" s="67"/>
      <c r="ES447" s="67"/>
    </row>
    <row r="448" spans="1:149" s="68" customFormat="1" ht="24.95" customHeight="1">
      <c r="A448" s="50"/>
      <c r="B448" s="51"/>
      <c r="C448" s="52"/>
      <c r="D448" s="74"/>
      <c r="E448" s="52"/>
      <c r="F448" s="53"/>
      <c r="G448" s="53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77"/>
      <c r="W448" s="101"/>
      <c r="X448" s="55"/>
      <c r="Y448" s="55"/>
      <c r="Z448" s="55"/>
      <c r="AA448" s="55"/>
      <c r="AB448" s="55"/>
      <c r="AC448" s="55"/>
      <c r="AD448" s="57"/>
      <c r="AE448" s="73" t="str">
        <f t="shared" si="38"/>
        <v>NO</v>
      </c>
      <c r="AF448" s="73" t="str">
        <f t="shared" si="39"/>
        <v>NO</v>
      </c>
      <c r="AG448" s="73" t="str">
        <f t="shared" si="40"/>
        <v>NO</v>
      </c>
      <c r="AH448" s="75" t="str">
        <f t="shared" si="41"/>
        <v>NO</v>
      </c>
      <c r="AI448" s="75" t="str">
        <f t="shared" si="42"/>
        <v>NO</v>
      </c>
      <c r="AJ448" s="75" t="str">
        <f t="shared" si="43"/>
        <v>NO</v>
      </c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  <c r="CB448" s="67"/>
      <c r="CC448" s="67"/>
      <c r="CD448" s="67"/>
      <c r="CE448" s="67"/>
      <c r="CF448" s="67"/>
      <c r="CG448" s="67"/>
      <c r="CH448" s="67"/>
      <c r="CI448" s="67"/>
      <c r="CJ448" s="67"/>
      <c r="CK448" s="67"/>
      <c r="CL448" s="67"/>
      <c r="CM448" s="67"/>
      <c r="CN448" s="67"/>
      <c r="CO448" s="67"/>
      <c r="CP448" s="67"/>
      <c r="CQ448" s="67"/>
      <c r="CR448" s="67"/>
      <c r="CS448" s="67"/>
      <c r="CT448" s="67"/>
      <c r="CU448" s="67"/>
      <c r="CV448" s="67"/>
      <c r="CW448" s="67"/>
      <c r="CX448" s="67"/>
      <c r="CY448" s="67"/>
      <c r="CZ448" s="67"/>
      <c r="DA448" s="67"/>
      <c r="DB448" s="67"/>
      <c r="DC448" s="67"/>
      <c r="DD448" s="67"/>
      <c r="DE448" s="67"/>
      <c r="DF448" s="67"/>
      <c r="DG448" s="67"/>
      <c r="DH448" s="67"/>
      <c r="DI448" s="67"/>
      <c r="DJ448" s="67"/>
      <c r="DK448" s="67"/>
      <c r="DL448" s="67"/>
      <c r="DM448" s="67"/>
      <c r="DN448" s="67"/>
      <c r="DO448" s="67"/>
      <c r="DP448" s="67"/>
      <c r="DQ448" s="67"/>
      <c r="DR448" s="67"/>
      <c r="DS448" s="67"/>
      <c r="DT448" s="67"/>
      <c r="DU448" s="67"/>
      <c r="DV448" s="67"/>
      <c r="DW448" s="67"/>
      <c r="DX448" s="67"/>
      <c r="DY448" s="67"/>
      <c r="DZ448" s="67"/>
      <c r="EA448" s="67"/>
      <c r="EB448" s="67"/>
      <c r="EC448" s="67"/>
      <c r="ED448" s="67"/>
      <c r="EE448" s="67"/>
      <c r="EF448" s="67"/>
      <c r="EG448" s="67"/>
      <c r="EH448" s="67"/>
      <c r="EI448" s="67"/>
      <c r="EJ448" s="67"/>
      <c r="EK448" s="67"/>
      <c r="EL448" s="67"/>
      <c r="EM448" s="67"/>
      <c r="EN448" s="67"/>
      <c r="EO448" s="67"/>
      <c r="EP448" s="67"/>
      <c r="EQ448" s="67"/>
      <c r="ER448" s="67"/>
      <c r="ES448" s="67"/>
    </row>
    <row r="449" spans="1:149" s="67" customFormat="1" ht="24.95" customHeight="1">
      <c r="A449" s="50"/>
      <c r="B449" s="51"/>
      <c r="C449" s="52"/>
      <c r="D449" s="74"/>
      <c r="E449" s="52"/>
      <c r="F449" s="53"/>
      <c r="G449" s="53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77"/>
      <c r="W449" s="101"/>
      <c r="X449" s="55"/>
      <c r="Y449" s="55"/>
      <c r="Z449" s="55"/>
      <c r="AA449" s="55"/>
      <c r="AB449" s="55"/>
      <c r="AC449" s="55"/>
      <c r="AD449" s="57"/>
      <c r="AE449" s="73" t="str">
        <f t="shared" si="38"/>
        <v>NO</v>
      </c>
      <c r="AF449" s="73" t="str">
        <f t="shared" si="39"/>
        <v>NO</v>
      </c>
      <c r="AG449" s="73" t="str">
        <f t="shared" si="40"/>
        <v>NO</v>
      </c>
      <c r="AH449" s="75" t="str">
        <f t="shared" si="41"/>
        <v>NO</v>
      </c>
      <c r="AI449" s="75" t="str">
        <f t="shared" si="42"/>
        <v>NO</v>
      </c>
      <c r="AJ449" s="75" t="str">
        <f t="shared" si="43"/>
        <v>NO</v>
      </c>
    </row>
    <row r="450" spans="1:149" s="67" customFormat="1" ht="24.95" customHeight="1">
      <c r="A450" s="50"/>
      <c r="B450" s="51"/>
      <c r="C450" s="52"/>
      <c r="D450" s="74"/>
      <c r="E450" s="52"/>
      <c r="F450" s="53"/>
      <c r="G450" s="53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77"/>
      <c r="W450" s="101"/>
      <c r="X450" s="55"/>
      <c r="Y450" s="55"/>
      <c r="Z450" s="55"/>
      <c r="AA450" s="55"/>
      <c r="AB450" s="55"/>
      <c r="AC450" s="55"/>
      <c r="AD450" s="57"/>
      <c r="AE450" s="73" t="str">
        <f t="shared" si="38"/>
        <v>NO</v>
      </c>
      <c r="AF450" s="73" t="str">
        <f t="shared" si="39"/>
        <v>NO</v>
      </c>
      <c r="AG450" s="73" t="str">
        <f t="shared" si="40"/>
        <v>NO</v>
      </c>
      <c r="AH450" s="75" t="str">
        <f t="shared" si="41"/>
        <v>NO</v>
      </c>
      <c r="AI450" s="75" t="str">
        <f t="shared" si="42"/>
        <v>NO</v>
      </c>
      <c r="AJ450" s="75" t="str">
        <f t="shared" si="43"/>
        <v>NO</v>
      </c>
    </row>
    <row r="451" spans="1:149" s="67" customFormat="1" ht="24.95" customHeight="1">
      <c r="A451" s="50"/>
      <c r="B451" s="51"/>
      <c r="C451" s="52"/>
      <c r="D451" s="74"/>
      <c r="E451" s="52"/>
      <c r="F451" s="53"/>
      <c r="G451" s="53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77"/>
      <c r="W451" s="101"/>
      <c r="X451" s="55"/>
      <c r="Y451" s="55"/>
      <c r="Z451" s="55"/>
      <c r="AA451" s="55"/>
      <c r="AB451" s="55"/>
      <c r="AC451" s="55"/>
      <c r="AD451" s="57"/>
      <c r="AE451" s="73" t="str">
        <f t="shared" ref="AE451:AE514" si="44">IF(OR(AND(OR(AA451&gt;=100000,AC451&gt;=100000),V451="Y"),AND(OR(AA451&gt;=100,AC451&gt;=100),V451="N",Y451="in/out straight catheter"),AND(OR(AA451&gt;=100000,AC451&gt;=100000),V451="N",Y451="clean catch")),"YES","NO")</f>
        <v>NO</v>
      </c>
      <c r="AF451" s="73" t="str">
        <f t="shared" ref="AF451:AF514" si="45">IF(AND(OR(H451="Y",I451="Y"),OR(L451="Y",M451="Y",N451="Y",O451="Y",P451="Y",Q451="Y")),"YES","NO")</f>
        <v>NO</v>
      </c>
      <c r="AG451" s="73" t="str">
        <f t="shared" ref="AG451:AG514" si="46">IF(AND(H451="N",I451="N",OR(AND(M451="Y",N451="Y"),AND(M451="Y",O451="Y"),AND(M451="Y",P451="Y"),AND(M451="Y",Q451="Y"),AND(N451="Y",O451="Y"),AND(N451="Y",P451="Y"),AND(N451="Y",Q451="Y"),AND(O451="Y",P451="Y"),AND(O451="Y",Q451="Y"),AND(P451="Y",Q451="Y"))),"YES","NO")</f>
        <v>NO</v>
      </c>
      <c r="AH451" s="75" t="str">
        <f t="shared" ref="AH451:AH514" si="47">IF(AND(V451="N",AE451,OR(T451="Y",U451="Y",AF451="YES",AG451="YES")),"YES","NO")</f>
        <v>NO</v>
      </c>
      <c r="AI451" s="75" t="str">
        <f t="shared" ref="AI451:AI514" si="48">IF(AND(V451="Y",AE451,  OR(AND(I451="Y",R451="Y"),H451="Y",J451="Y",K451="Y",L451="Y",M451="Y",S451="Y",U451="Y")),"YES","NO")</f>
        <v>NO</v>
      </c>
      <c r="AJ451" s="75" t="str">
        <f t="shared" ref="AJ451:AJ514" si="49">IF(AND(AE451="YES",OR(AH451="YES",AI451="YES")),"YES","NO")</f>
        <v>NO</v>
      </c>
    </row>
    <row r="452" spans="1:149" s="67" customFormat="1" ht="24.95" customHeight="1">
      <c r="A452" s="50"/>
      <c r="B452" s="51"/>
      <c r="C452" s="52"/>
      <c r="D452" s="74"/>
      <c r="E452" s="52"/>
      <c r="F452" s="53"/>
      <c r="G452" s="53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77"/>
      <c r="W452" s="101"/>
      <c r="X452" s="55"/>
      <c r="Y452" s="55"/>
      <c r="Z452" s="55"/>
      <c r="AA452" s="55"/>
      <c r="AB452" s="55"/>
      <c r="AC452" s="55"/>
      <c r="AD452" s="57"/>
      <c r="AE452" s="73" t="str">
        <f t="shared" si="44"/>
        <v>NO</v>
      </c>
      <c r="AF452" s="73" t="str">
        <f t="shared" si="45"/>
        <v>NO</v>
      </c>
      <c r="AG452" s="73" t="str">
        <f t="shared" si="46"/>
        <v>NO</v>
      </c>
      <c r="AH452" s="75" t="str">
        <f t="shared" si="47"/>
        <v>NO</v>
      </c>
      <c r="AI452" s="75" t="str">
        <f t="shared" si="48"/>
        <v>NO</v>
      </c>
      <c r="AJ452" s="75" t="str">
        <f t="shared" si="49"/>
        <v>NO</v>
      </c>
    </row>
    <row r="453" spans="1:149" s="67" customFormat="1" ht="24.95" customHeight="1">
      <c r="A453" s="50"/>
      <c r="B453" s="51"/>
      <c r="C453" s="52"/>
      <c r="D453" s="74"/>
      <c r="E453" s="52"/>
      <c r="F453" s="53"/>
      <c r="G453" s="53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77"/>
      <c r="W453" s="101"/>
      <c r="X453" s="55"/>
      <c r="Y453" s="55"/>
      <c r="Z453" s="55"/>
      <c r="AA453" s="55"/>
      <c r="AB453" s="55"/>
      <c r="AC453" s="55"/>
      <c r="AD453" s="57"/>
      <c r="AE453" s="73" t="str">
        <f t="shared" si="44"/>
        <v>NO</v>
      </c>
      <c r="AF453" s="73" t="str">
        <f t="shared" si="45"/>
        <v>NO</v>
      </c>
      <c r="AG453" s="73" t="str">
        <f t="shared" si="46"/>
        <v>NO</v>
      </c>
      <c r="AH453" s="75" t="str">
        <f t="shared" si="47"/>
        <v>NO</v>
      </c>
      <c r="AI453" s="75" t="str">
        <f t="shared" si="48"/>
        <v>NO</v>
      </c>
      <c r="AJ453" s="75" t="str">
        <f t="shared" si="49"/>
        <v>NO</v>
      </c>
    </row>
    <row r="454" spans="1:149" s="68" customFormat="1" ht="24.95" customHeight="1">
      <c r="A454" s="50"/>
      <c r="B454" s="51"/>
      <c r="C454" s="52"/>
      <c r="D454" s="74"/>
      <c r="E454" s="52"/>
      <c r="F454" s="53"/>
      <c r="G454" s="53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77"/>
      <c r="W454" s="101"/>
      <c r="X454" s="55"/>
      <c r="Y454" s="55"/>
      <c r="Z454" s="55"/>
      <c r="AA454" s="55"/>
      <c r="AB454" s="55"/>
      <c r="AC454" s="55"/>
      <c r="AD454" s="57"/>
      <c r="AE454" s="73" t="str">
        <f t="shared" si="44"/>
        <v>NO</v>
      </c>
      <c r="AF454" s="73" t="str">
        <f t="shared" si="45"/>
        <v>NO</v>
      </c>
      <c r="AG454" s="73" t="str">
        <f t="shared" si="46"/>
        <v>NO</v>
      </c>
      <c r="AH454" s="75" t="str">
        <f t="shared" si="47"/>
        <v>NO</v>
      </c>
      <c r="AI454" s="75" t="str">
        <f t="shared" si="48"/>
        <v>NO</v>
      </c>
      <c r="AJ454" s="75" t="str">
        <f t="shared" si="49"/>
        <v>NO</v>
      </c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  <c r="CB454" s="67"/>
      <c r="CC454" s="67"/>
      <c r="CD454" s="67"/>
      <c r="CE454" s="67"/>
      <c r="CF454" s="67"/>
      <c r="CG454" s="67"/>
      <c r="CH454" s="67"/>
      <c r="CI454" s="67"/>
      <c r="CJ454" s="67"/>
      <c r="CK454" s="67"/>
      <c r="CL454" s="67"/>
      <c r="CM454" s="67"/>
      <c r="CN454" s="67"/>
      <c r="CO454" s="67"/>
      <c r="CP454" s="67"/>
      <c r="CQ454" s="67"/>
      <c r="CR454" s="67"/>
      <c r="CS454" s="67"/>
      <c r="CT454" s="67"/>
      <c r="CU454" s="67"/>
      <c r="CV454" s="67"/>
      <c r="CW454" s="67"/>
      <c r="CX454" s="67"/>
      <c r="CY454" s="67"/>
      <c r="CZ454" s="67"/>
      <c r="DA454" s="67"/>
      <c r="DB454" s="67"/>
      <c r="DC454" s="67"/>
      <c r="DD454" s="67"/>
      <c r="DE454" s="67"/>
      <c r="DF454" s="67"/>
      <c r="DG454" s="67"/>
      <c r="DH454" s="67"/>
      <c r="DI454" s="67"/>
      <c r="DJ454" s="67"/>
      <c r="DK454" s="67"/>
      <c r="DL454" s="67"/>
      <c r="DM454" s="67"/>
      <c r="DN454" s="67"/>
      <c r="DO454" s="67"/>
      <c r="DP454" s="67"/>
      <c r="DQ454" s="67"/>
      <c r="DR454" s="67"/>
      <c r="DS454" s="67"/>
      <c r="DT454" s="67"/>
      <c r="DU454" s="67"/>
      <c r="DV454" s="67"/>
      <c r="DW454" s="67"/>
      <c r="DX454" s="67"/>
      <c r="DY454" s="67"/>
      <c r="DZ454" s="67"/>
      <c r="EA454" s="67"/>
      <c r="EB454" s="67"/>
      <c r="EC454" s="67"/>
      <c r="ED454" s="67"/>
      <c r="EE454" s="67"/>
      <c r="EF454" s="67"/>
      <c r="EG454" s="67"/>
      <c r="EH454" s="67"/>
      <c r="EI454" s="67"/>
      <c r="EJ454" s="67"/>
      <c r="EK454" s="67"/>
      <c r="EL454" s="67"/>
      <c r="EM454" s="67"/>
      <c r="EN454" s="67"/>
      <c r="EO454" s="67"/>
      <c r="EP454" s="67"/>
      <c r="EQ454" s="67"/>
      <c r="ER454" s="67"/>
      <c r="ES454" s="67"/>
    </row>
    <row r="455" spans="1:149" s="68" customFormat="1" ht="24.95" customHeight="1">
      <c r="A455" s="50"/>
      <c r="B455" s="51"/>
      <c r="C455" s="52"/>
      <c r="D455" s="74"/>
      <c r="E455" s="52"/>
      <c r="F455" s="53"/>
      <c r="G455" s="53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77"/>
      <c r="W455" s="101"/>
      <c r="X455" s="55"/>
      <c r="Y455" s="55"/>
      <c r="Z455" s="55"/>
      <c r="AA455" s="55"/>
      <c r="AB455" s="55"/>
      <c r="AC455" s="55"/>
      <c r="AD455" s="57"/>
      <c r="AE455" s="73" t="str">
        <f t="shared" si="44"/>
        <v>NO</v>
      </c>
      <c r="AF455" s="73" t="str">
        <f t="shared" si="45"/>
        <v>NO</v>
      </c>
      <c r="AG455" s="73" t="str">
        <f t="shared" si="46"/>
        <v>NO</v>
      </c>
      <c r="AH455" s="75" t="str">
        <f t="shared" si="47"/>
        <v>NO</v>
      </c>
      <c r="AI455" s="75" t="str">
        <f t="shared" si="48"/>
        <v>NO</v>
      </c>
      <c r="AJ455" s="75" t="str">
        <f t="shared" si="49"/>
        <v>NO</v>
      </c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  <c r="CB455" s="67"/>
      <c r="CC455" s="67"/>
      <c r="CD455" s="67"/>
      <c r="CE455" s="67"/>
      <c r="CF455" s="67"/>
      <c r="CG455" s="67"/>
      <c r="CH455" s="67"/>
      <c r="CI455" s="67"/>
      <c r="CJ455" s="67"/>
      <c r="CK455" s="67"/>
      <c r="CL455" s="67"/>
      <c r="CM455" s="67"/>
      <c r="CN455" s="67"/>
      <c r="CO455" s="67"/>
      <c r="CP455" s="67"/>
      <c r="CQ455" s="67"/>
      <c r="CR455" s="67"/>
      <c r="CS455" s="67"/>
      <c r="CT455" s="67"/>
      <c r="CU455" s="67"/>
      <c r="CV455" s="67"/>
      <c r="CW455" s="67"/>
      <c r="CX455" s="67"/>
      <c r="CY455" s="67"/>
      <c r="CZ455" s="67"/>
      <c r="DA455" s="67"/>
      <c r="DB455" s="67"/>
      <c r="DC455" s="67"/>
      <c r="DD455" s="67"/>
      <c r="DE455" s="67"/>
      <c r="DF455" s="67"/>
      <c r="DG455" s="67"/>
      <c r="DH455" s="67"/>
      <c r="DI455" s="67"/>
      <c r="DJ455" s="67"/>
      <c r="DK455" s="67"/>
      <c r="DL455" s="67"/>
      <c r="DM455" s="67"/>
      <c r="DN455" s="67"/>
      <c r="DO455" s="67"/>
      <c r="DP455" s="67"/>
      <c r="DQ455" s="67"/>
      <c r="DR455" s="67"/>
      <c r="DS455" s="67"/>
      <c r="DT455" s="67"/>
      <c r="DU455" s="67"/>
      <c r="DV455" s="67"/>
      <c r="DW455" s="67"/>
      <c r="DX455" s="67"/>
      <c r="DY455" s="67"/>
      <c r="DZ455" s="67"/>
      <c r="EA455" s="67"/>
      <c r="EB455" s="67"/>
      <c r="EC455" s="67"/>
      <c r="ED455" s="67"/>
      <c r="EE455" s="67"/>
      <c r="EF455" s="67"/>
      <c r="EG455" s="67"/>
      <c r="EH455" s="67"/>
      <c r="EI455" s="67"/>
      <c r="EJ455" s="67"/>
      <c r="EK455" s="67"/>
      <c r="EL455" s="67"/>
      <c r="EM455" s="67"/>
      <c r="EN455" s="67"/>
      <c r="EO455" s="67"/>
      <c r="EP455" s="67"/>
      <c r="EQ455" s="67"/>
      <c r="ER455" s="67"/>
      <c r="ES455" s="67"/>
    </row>
    <row r="456" spans="1:149" s="68" customFormat="1" ht="24.95" customHeight="1">
      <c r="A456" s="50"/>
      <c r="B456" s="51"/>
      <c r="C456" s="52"/>
      <c r="D456" s="74"/>
      <c r="E456" s="52"/>
      <c r="F456" s="53"/>
      <c r="G456" s="53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77"/>
      <c r="W456" s="101"/>
      <c r="X456" s="55"/>
      <c r="Y456" s="55"/>
      <c r="Z456" s="55"/>
      <c r="AA456" s="55"/>
      <c r="AB456" s="55"/>
      <c r="AC456" s="55"/>
      <c r="AD456" s="57"/>
      <c r="AE456" s="73" t="str">
        <f t="shared" si="44"/>
        <v>NO</v>
      </c>
      <c r="AF456" s="73" t="str">
        <f t="shared" si="45"/>
        <v>NO</v>
      </c>
      <c r="AG456" s="73" t="str">
        <f t="shared" si="46"/>
        <v>NO</v>
      </c>
      <c r="AH456" s="75" t="str">
        <f t="shared" si="47"/>
        <v>NO</v>
      </c>
      <c r="AI456" s="75" t="str">
        <f t="shared" si="48"/>
        <v>NO</v>
      </c>
      <c r="AJ456" s="75" t="str">
        <f t="shared" si="49"/>
        <v>NO</v>
      </c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  <c r="CB456" s="67"/>
      <c r="CC456" s="67"/>
      <c r="CD456" s="67"/>
      <c r="CE456" s="67"/>
      <c r="CF456" s="67"/>
      <c r="CG456" s="67"/>
      <c r="CH456" s="67"/>
      <c r="CI456" s="67"/>
      <c r="CJ456" s="67"/>
      <c r="CK456" s="67"/>
      <c r="CL456" s="67"/>
      <c r="CM456" s="67"/>
      <c r="CN456" s="67"/>
      <c r="CO456" s="67"/>
      <c r="CP456" s="67"/>
      <c r="CQ456" s="67"/>
      <c r="CR456" s="67"/>
      <c r="CS456" s="67"/>
      <c r="CT456" s="67"/>
      <c r="CU456" s="67"/>
      <c r="CV456" s="67"/>
      <c r="CW456" s="67"/>
      <c r="CX456" s="67"/>
      <c r="CY456" s="67"/>
      <c r="CZ456" s="67"/>
      <c r="DA456" s="67"/>
      <c r="DB456" s="67"/>
      <c r="DC456" s="67"/>
      <c r="DD456" s="67"/>
      <c r="DE456" s="67"/>
      <c r="DF456" s="67"/>
      <c r="DG456" s="67"/>
      <c r="DH456" s="67"/>
      <c r="DI456" s="67"/>
      <c r="DJ456" s="67"/>
      <c r="DK456" s="67"/>
      <c r="DL456" s="67"/>
      <c r="DM456" s="67"/>
      <c r="DN456" s="67"/>
      <c r="DO456" s="67"/>
      <c r="DP456" s="67"/>
      <c r="DQ456" s="67"/>
      <c r="DR456" s="67"/>
      <c r="DS456" s="67"/>
      <c r="DT456" s="67"/>
      <c r="DU456" s="67"/>
      <c r="DV456" s="67"/>
      <c r="DW456" s="67"/>
      <c r="DX456" s="67"/>
      <c r="DY456" s="67"/>
      <c r="DZ456" s="67"/>
      <c r="EA456" s="67"/>
      <c r="EB456" s="67"/>
      <c r="EC456" s="67"/>
      <c r="ED456" s="67"/>
      <c r="EE456" s="67"/>
      <c r="EF456" s="67"/>
      <c r="EG456" s="67"/>
      <c r="EH456" s="67"/>
      <c r="EI456" s="67"/>
      <c r="EJ456" s="67"/>
      <c r="EK456" s="67"/>
      <c r="EL456" s="67"/>
      <c r="EM456" s="67"/>
      <c r="EN456" s="67"/>
      <c r="EO456" s="67"/>
      <c r="EP456" s="67"/>
      <c r="EQ456" s="67"/>
      <c r="ER456" s="67"/>
      <c r="ES456" s="67"/>
    </row>
    <row r="457" spans="1:149" s="68" customFormat="1" ht="24.95" customHeight="1">
      <c r="A457" s="50"/>
      <c r="B457" s="51"/>
      <c r="C457" s="52"/>
      <c r="D457" s="74"/>
      <c r="E457" s="52"/>
      <c r="F457" s="53"/>
      <c r="G457" s="53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77"/>
      <c r="W457" s="101"/>
      <c r="X457" s="55"/>
      <c r="Y457" s="55"/>
      <c r="Z457" s="55"/>
      <c r="AA457" s="55"/>
      <c r="AB457" s="55"/>
      <c r="AC457" s="55"/>
      <c r="AD457" s="57"/>
      <c r="AE457" s="73" t="str">
        <f t="shared" si="44"/>
        <v>NO</v>
      </c>
      <c r="AF457" s="73" t="str">
        <f t="shared" si="45"/>
        <v>NO</v>
      </c>
      <c r="AG457" s="73" t="str">
        <f t="shared" si="46"/>
        <v>NO</v>
      </c>
      <c r="AH457" s="75" t="str">
        <f t="shared" si="47"/>
        <v>NO</v>
      </c>
      <c r="AI457" s="75" t="str">
        <f t="shared" si="48"/>
        <v>NO</v>
      </c>
      <c r="AJ457" s="75" t="str">
        <f t="shared" si="49"/>
        <v>NO</v>
      </c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  <c r="CB457" s="67"/>
      <c r="CC457" s="67"/>
      <c r="CD457" s="67"/>
      <c r="CE457" s="67"/>
      <c r="CF457" s="67"/>
      <c r="CG457" s="67"/>
      <c r="CH457" s="67"/>
      <c r="CI457" s="67"/>
      <c r="CJ457" s="67"/>
      <c r="CK457" s="67"/>
      <c r="CL457" s="67"/>
      <c r="CM457" s="67"/>
      <c r="CN457" s="67"/>
      <c r="CO457" s="67"/>
      <c r="CP457" s="67"/>
      <c r="CQ457" s="67"/>
      <c r="CR457" s="67"/>
      <c r="CS457" s="67"/>
      <c r="CT457" s="67"/>
      <c r="CU457" s="67"/>
      <c r="CV457" s="67"/>
      <c r="CW457" s="67"/>
      <c r="CX457" s="67"/>
      <c r="CY457" s="67"/>
      <c r="CZ457" s="67"/>
      <c r="DA457" s="67"/>
      <c r="DB457" s="67"/>
      <c r="DC457" s="67"/>
      <c r="DD457" s="67"/>
      <c r="DE457" s="67"/>
      <c r="DF457" s="67"/>
      <c r="DG457" s="67"/>
      <c r="DH457" s="67"/>
      <c r="DI457" s="67"/>
      <c r="DJ457" s="67"/>
      <c r="DK457" s="67"/>
      <c r="DL457" s="67"/>
      <c r="DM457" s="67"/>
      <c r="DN457" s="67"/>
      <c r="DO457" s="67"/>
      <c r="DP457" s="67"/>
      <c r="DQ457" s="67"/>
      <c r="DR457" s="67"/>
      <c r="DS457" s="67"/>
      <c r="DT457" s="67"/>
      <c r="DU457" s="67"/>
      <c r="DV457" s="67"/>
      <c r="DW457" s="67"/>
      <c r="DX457" s="67"/>
      <c r="DY457" s="67"/>
      <c r="DZ457" s="67"/>
      <c r="EA457" s="67"/>
      <c r="EB457" s="67"/>
      <c r="EC457" s="67"/>
      <c r="ED457" s="67"/>
      <c r="EE457" s="67"/>
      <c r="EF457" s="67"/>
      <c r="EG457" s="67"/>
      <c r="EH457" s="67"/>
      <c r="EI457" s="67"/>
      <c r="EJ457" s="67"/>
      <c r="EK457" s="67"/>
      <c r="EL457" s="67"/>
      <c r="EM457" s="67"/>
      <c r="EN457" s="67"/>
      <c r="EO457" s="67"/>
      <c r="EP457" s="67"/>
      <c r="EQ457" s="67"/>
      <c r="ER457" s="67"/>
      <c r="ES457" s="67"/>
    </row>
    <row r="458" spans="1:149" s="67" customFormat="1" ht="24.95" customHeight="1">
      <c r="A458" s="50"/>
      <c r="B458" s="51"/>
      <c r="C458" s="52"/>
      <c r="D458" s="74"/>
      <c r="E458" s="52"/>
      <c r="F458" s="53"/>
      <c r="G458" s="53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77"/>
      <c r="W458" s="101"/>
      <c r="X458" s="55"/>
      <c r="Y458" s="55"/>
      <c r="Z458" s="55"/>
      <c r="AA458" s="55"/>
      <c r="AB458" s="55"/>
      <c r="AC458" s="55"/>
      <c r="AD458" s="57"/>
      <c r="AE458" s="73" t="str">
        <f t="shared" si="44"/>
        <v>NO</v>
      </c>
      <c r="AF458" s="73" t="str">
        <f t="shared" si="45"/>
        <v>NO</v>
      </c>
      <c r="AG458" s="73" t="str">
        <f t="shared" si="46"/>
        <v>NO</v>
      </c>
      <c r="AH458" s="75" t="str">
        <f t="shared" si="47"/>
        <v>NO</v>
      </c>
      <c r="AI458" s="75" t="str">
        <f t="shared" si="48"/>
        <v>NO</v>
      </c>
      <c r="AJ458" s="75" t="str">
        <f t="shared" si="49"/>
        <v>NO</v>
      </c>
    </row>
    <row r="459" spans="1:149" s="67" customFormat="1" ht="24.95" customHeight="1">
      <c r="A459" s="50"/>
      <c r="B459" s="51"/>
      <c r="C459" s="52"/>
      <c r="D459" s="74"/>
      <c r="E459" s="52"/>
      <c r="F459" s="53"/>
      <c r="G459" s="53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77"/>
      <c r="W459" s="101"/>
      <c r="X459" s="55"/>
      <c r="Y459" s="55"/>
      <c r="Z459" s="55"/>
      <c r="AA459" s="55"/>
      <c r="AB459" s="55"/>
      <c r="AC459" s="55"/>
      <c r="AD459" s="57"/>
      <c r="AE459" s="73" t="str">
        <f t="shared" si="44"/>
        <v>NO</v>
      </c>
      <c r="AF459" s="73" t="str">
        <f t="shared" si="45"/>
        <v>NO</v>
      </c>
      <c r="AG459" s="73" t="str">
        <f t="shared" si="46"/>
        <v>NO</v>
      </c>
      <c r="AH459" s="75" t="str">
        <f t="shared" si="47"/>
        <v>NO</v>
      </c>
      <c r="AI459" s="75" t="str">
        <f t="shared" si="48"/>
        <v>NO</v>
      </c>
      <c r="AJ459" s="75" t="str">
        <f t="shared" si="49"/>
        <v>NO</v>
      </c>
    </row>
    <row r="460" spans="1:149" s="68" customFormat="1" ht="24.95" customHeight="1">
      <c r="A460" s="50"/>
      <c r="B460" s="51"/>
      <c r="C460" s="52"/>
      <c r="D460" s="74"/>
      <c r="E460" s="52"/>
      <c r="F460" s="53"/>
      <c r="G460" s="53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77"/>
      <c r="W460" s="101"/>
      <c r="X460" s="55"/>
      <c r="Y460" s="55"/>
      <c r="Z460" s="55"/>
      <c r="AA460" s="55"/>
      <c r="AB460" s="55"/>
      <c r="AC460" s="55"/>
      <c r="AD460" s="57"/>
      <c r="AE460" s="73" t="str">
        <f t="shared" si="44"/>
        <v>NO</v>
      </c>
      <c r="AF460" s="73" t="str">
        <f t="shared" si="45"/>
        <v>NO</v>
      </c>
      <c r="AG460" s="73" t="str">
        <f t="shared" si="46"/>
        <v>NO</v>
      </c>
      <c r="AH460" s="75" t="str">
        <f t="shared" si="47"/>
        <v>NO</v>
      </c>
      <c r="AI460" s="75" t="str">
        <f t="shared" si="48"/>
        <v>NO</v>
      </c>
      <c r="AJ460" s="75" t="str">
        <f t="shared" si="49"/>
        <v>NO</v>
      </c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  <c r="CB460" s="67"/>
      <c r="CC460" s="67"/>
      <c r="CD460" s="67"/>
      <c r="CE460" s="67"/>
      <c r="CF460" s="67"/>
      <c r="CG460" s="67"/>
      <c r="CH460" s="67"/>
      <c r="CI460" s="67"/>
      <c r="CJ460" s="67"/>
      <c r="CK460" s="67"/>
      <c r="CL460" s="67"/>
      <c r="CM460" s="67"/>
      <c r="CN460" s="67"/>
      <c r="CO460" s="67"/>
      <c r="CP460" s="67"/>
      <c r="CQ460" s="67"/>
      <c r="CR460" s="67"/>
      <c r="CS460" s="67"/>
      <c r="CT460" s="67"/>
      <c r="CU460" s="67"/>
      <c r="CV460" s="67"/>
      <c r="CW460" s="67"/>
      <c r="CX460" s="67"/>
      <c r="CY460" s="67"/>
      <c r="CZ460" s="67"/>
      <c r="DA460" s="67"/>
      <c r="DB460" s="67"/>
      <c r="DC460" s="67"/>
      <c r="DD460" s="67"/>
      <c r="DE460" s="67"/>
      <c r="DF460" s="67"/>
      <c r="DG460" s="67"/>
      <c r="DH460" s="67"/>
      <c r="DI460" s="67"/>
      <c r="DJ460" s="67"/>
      <c r="DK460" s="67"/>
      <c r="DL460" s="67"/>
      <c r="DM460" s="67"/>
      <c r="DN460" s="67"/>
      <c r="DO460" s="67"/>
      <c r="DP460" s="67"/>
      <c r="DQ460" s="67"/>
      <c r="DR460" s="67"/>
      <c r="DS460" s="67"/>
      <c r="DT460" s="67"/>
      <c r="DU460" s="67"/>
      <c r="DV460" s="67"/>
      <c r="DW460" s="67"/>
      <c r="DX460" s="67"/>
      <c r="DY460" s="67"/>
      <c r="DZ460" s="67"/>
      <c r="EA460" s="67"/>
      <c r="EB460" s="67"/>
      <c r="EC460" s="67"/>
      <c r="ED460" s="67"/>
      <c r="EE460" s="67"/>
      <c r="EF460" s="67"/>
      <c r="EG460" s="67"/>
      <c r="EH460" s="67"/>
      <c r="EI460" s="67"/>
      <c r="EJ460" s="67"/>
      <c r="EK460" s="67"/>
      <c r="EL460" s="67"/>
      <c r="EM460" s="67"/>
      <c r="EN460" s="67"/>
      <c r="EO460" s="67"/>
      <c r="EP460" s="67"/>
      <c r="EQ460" s="67"/>
      <c r="ER460" s="67"/>
      <c r="ES460" s="67"/>
    </row>
    <row r="461" spans="1:149" s="68" customFormat="1" ht="24.95" customHeight="1">
      <c r="A461" s="50"/>
      <c r="B461" s="51"/>
      <c r="C461" s="52"/>
      <c r="D461" s="74"/>
      <c r="E461" s="52"/>
      <c r="F461" s="53"/>
      <c r="G461" s="53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77"/>
      <c r="W461" s="101"/>
      <c r="X461" s="55"/>
      <c r="Y461" s="55"/>
      <c r="Z461" s="55"/>
      <c r="AA461" s="55"/>
      <c r="AB461" s="55"/>
      <c r="AC461" s="55"/>
      <c r="AD461" s="57"/>
      <c r="AE461" s="73" t="str">
        <f t="shared" si="44"/>
        <v>NO</v>
      </c>
      <c r="AF461" s="73" t="str">
        <f t="shared" si="45"/>
        <v>NO</v>
      </c>
      <c r="AG461" s="73" t="str">
        <f t="shared" si="46"/>
        <v>NO</v>
      </c>
      <c r="AH461" s="75" t="str">
        <f t="shared" si="47"/>
        <v>NO</v>
      </c>
      <c r="AI461" s="75" t="str">
        <f t="shared" si="48"/>
        <v>NO</v>
      </c>
      <c r="AJ461" s="75" t="str">
        <f t="shared" si="49"/>
        <v>NO</v>
      </c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  <c r="CB461" s="67"/>
      <c r="CC461" s="67"/>
      <c r="CD461" s="67"/>
      <c r="CE461" s="67"/>
      <c r="CF461" s="67"/>
      <c r="CG461" s="67"/>
      <c r="CH461" s="67"/>
      <c r="CI461" s="67"/>
      <c r="CJ461" s="67"/>
      <c r="CK461" s="67"/>
      <c r="CL461" s="67"/>
      <c r="CM461" s="67"/>
      <c r="CN461" s="67"/>
      <c r="CO461" s="67"/>
      <c r="CP461" s="67"/>
      <c r="CQ461" s="67"/>
      <c r="CR461" s="67"/>
      <c r="CS461" s="67"/>
      <c r="CT461" s="67"/>
      <c r="CU461" s="67"/>
      <c r="CV461" s="67"/>
      <c r="CW461" s="67"/>
      <c r="CX461" s="67"/>
      <c r="CY461" s="67"/>
      <c r="CZ461" s="67"/>
      <c r="DA461" s="67"/>
      <c r="DB461" s="67"/>
      <c r="DC461" s="67"/>
      <c r="DD461" s="67"/>
      <c r="DE461" s="67"/>
      <c r="DF461" s="67"/>
      <c r="DG461" s="67"/>
      <c r="DH461" s="67"/>
      <c r="DI461" s="67"/>
      <c r="DJ461" s="67"/>
      <c r="DK461" s="67"/>
      <c r="DL461" s="67"/>
      <c r="DM461" s="67"/>
      <c r="DN461" s="67"/>
      <c r="DO461" s="67"/>
      <c r="DP461" s="67"/>
      <c r="DQ461" s="67"/>
      <c r="DR461" s="67"/>
      <c r="DS461" s="67"/>
      <c r="DT461" s="67"/>
      <c r="DU461" s="67"/>
      <c r="DV461" s="67"/>
      <c r="DW461" s="67"/>
      <c r="DX461" s="67"/>
      <c r="DY461" s="67"/>
      <c r="DZ461" s="67"/>
      <c r="EA461" s="67"/>
      <c r="EB461" s="67"/>
      <c r="EC461" s="67"/>
      <c r="ED461" s="67"/>
      <c r="EE461" s="67"/>
      <c r="EF461" s="67"/>
      <c r="EG461" s="67"/>
      <c r="EH461" s="67"/>
      <c r="EI461" s="67"/>
      <c r="EJ461" s="67"/>
      <c r="EK461" s="67"/>
      <c r="EL461" s="67"/>
      <c r="EM461" s="67"/>
      <c r="EN461" s="67"/>
      <c r="EO461" s="67"/>
      <c r="EP461" s="67"/>
      <c r="EQ461" s="67"/>
      <c r="ER461" s="67"/>
      <c r="ES461" s="67"/>
    </row>
    <row r="462" spans="1:149" s="68" customFormat="1" ht="24.95" customHeight="1">
      <c r="A462" s="50"/>
      <c r="B462" s="51"/>
      <c r="C462" s="52"/>
      <c r="D462" s="74"/>
      <c r="E462" s="52"/>
      <c r="F462" s="53"/>
      <c r="G462" s="53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77"/>
      <c r="W462" s="101"/>
      <c r="X462" s="55"/>
      <c r="Y462" s="55"/>
      <c r="Z462" s="55"/>
      <c r="AA462" s="55"/>
      <c r="AB462" s="55"/>
      <c r="AC462" s="55"/>
      <c r="AD462" s="57"/>
      <c r="AE462" s="73" t="str">
        <f t="shared" si="44"/>
        <v>NO</v>
      </c>
      <c r="AF462" s="73" t="str">
        <f t="shared" si="45"/>
        <v>NO</v>
      </c>
      <c r="AG462" s="73" t="str">
        <f t="shared" si="46"/>
        <v>NO</v>
      </c>
      <c r="AH462" s="75" t="str">
        <f t="shared" si="47"/>
        <v>NO</v>
      </c>
      <c r="AI462" s="75" t="str">
        <f t="shared" si="48"/>
        <v>NO</v>
      </c>
      <c r="AJ462" s="75" t="str">
        <f t="shared" si="49"/>
        <v>NO</v>
      </c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  <c r="CB462" s="67"/>
      <c r="CC462" s="67"/>
      <c r="CD462" s="67"/>
      <c r="CE462" s="67"/>
      <c r="CF462" s="67"/>
      <c r="CG462" s="67"/>
      <c r="CH462" s="67"/>
      <c r="CI462" s="67"/>
      <c r="CJ462" s="67"/>
      <c r="CK462" s="67"/>
      <c r="CL462" s="67"/>
      <c r="CM462" s="67"/>
      <c r="CN462" s="67"/>
      <c r="CO462" s="67"/>
      <c r="CP462" s="67"/>
      <c r="CQ462" s="67"/>
      <c r="CR462" s="67"/>
      <c r="CS462" s="67"/>
      <c r="CT462" s="67"/>
      <c r="CU462" s="67"/>
      <c r="CV462" s="67"/>
      <c r="CW462" s="67"/>
      <c r="CX462" s="67"/>
      <c r="CY462" s="67"/>
      <c r="CZ462" s="67"/>
      <c r="DA462" s="67"/>
      <c r="DB462" s="67"/>
      <c r="DC462" s="67"/>
      <c r="DD462" s="67"/>
      <c r="DE462" s="67"/>
      <c r="DF462" s="67"/>
      <c r="DG462" s="67"/>
      <c r="DH462" s="67"/>
      <c r="DI462" s="67"/>
      <c r="DJ462" s="67"/>
      <c r="DK462" s="67"/>
      <c r="DL462" s="67"/>
      <c r="DM462" s="67"/>
      <c r="DN462" s="67"/>
      <c r="DO462" s="67"/>
      <c r="DP462" s="67"/>
      <c r="DQ462" s="67"/>
      <c r="DR462" s="67"/>
      <c r="DS462" s="67"/>
      <c r="DT462" s="67"/>
      <c r="DU462" s="67"/>
      <c r="DV462" s="67"/>
      <c r="DW462" s="67"/>
      <c r="DX462" s="67"/>
      <c r="DY462" s="67"/>
      <c r="DZ462" s="67"/>
      <c r="EA462" s="67"/>
      <c r="EB462" s="67"/>
      <c r="EC462" s="67"/>
      <c r="ED462" s="67"/>
      <c r="EE462" s="67"/>
      <c r="EF462" s="67"/>
      <c r="EG462" s="67"/>
      <c r="EH462" s="67"/>
      <c r="EI462" s="67"/>
      <c r="EJ462" s="67"/>
      <c r="EK462" s="67"/>
      <c r="EL462" s="67"/>
      <c r="EM462" s="67"/>
      <c r="EN462" s="67"/>
      <c r="EO462" s="67"/>
      <c r="EP462" s="67"/>
      <c r="EQ462" s="67"/>
      <c r="ER462" s="67"/>
      <c r="ES462" s="67"/>
    </row>
    <row r="463" spans="1:149" s="68" customFormat="1" ht="24.95" customHeight="1">
      <c r="A463" s="50"/>
      <c r="B463" s="51"/>
      <c r="C463" s="52"/>
      <c r="D463" s="74"/>
      <c r="E463" s="52"/>
      <c r="F463" s="53"/>
      <c r="G463" s="53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77"/>
      <c r="W463" s="101"/>
      <c r="X463" s="55"/>
      <c r="Y463" s="55"/>
      <c r="Z463" s="55"/>
      <c r="AA463" s="55"/>
      <c r="AB463" s="55"/>
      <c r="AC463" s="55"/>
      <c r="AD463" s="57"/>
      <c r="AE463" s="73" t="str">
        <f t="shared" si="44"/>
        <v>NO</v>
      </c>
      <c r="AF463" s="73" t="str">
        <f t="shared" si="45"/>
        <v>NO</v>
      </c>
      <c r="AG463" s="73" t="str">
        <f t="shared" si="46"/>
        <v>NO</v>
      </c>
      <c r="AH463" s="75" t="str">
        <f t="shared" si="47"/>
        <v>NO</v>
      </c>
      <c r="AI463" s="75" t="str">
        <f t="shared" si="48"/>
        <v>NO</v>
      </c>
      <c r="AJ463" s="75" t="str">
        <f t="shared" si="49"/>
        <v>NO</v>
      </c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  <c r="CB463" s="67"/>
      <c r="CC463" s="67"/>
      <c r="CD463" s="67"/>
      <c r="CE463" s="67"/>
      <c r="CF463" s="67"/>
      <c r="CG463" s="67"/>
      <c r="CH463" s="67"/>
      <c r="CI463" s="67"/>
      <c r="CJ463" s="67"/>
      <c r="CK463" s="67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  <c r="DS463" s="67"/>
      <c r="DT463" s="67"/>
      <c r="DU463" s="67"/>
      <c r="DV463" s="67"/>
      <c r="DW463" s="67"/>
      <c r="DX463" s="67"/>
      <c r="DY463" s="67"/>
      <c r="DZ463" s="67"/>
      <c r="EA463" s="67"/>
      <c r="EB463" s="67"/>
      <c r="EC463" s="67"/>
      <c r="ED463" s="67"/>
      <c r="EE463" s="67"/>
      <c r="EF463" s="67"/>
      <c r="EG463" s="67"/>
      <c r="EH463" s="67"/>
      <c r="EI463" s="67"/>
      <c r="EJ463" s="67"/>
      <c r="EK463" s="67"/>
      <c r="EL463" s="67"/>
      <c r="EM463" s="67"/>
      <c r="EN463" s="67"/>
      <c r="EO463" s="67"/>
      <c r="EP463" s="67"/>
      <c r="EQ463" s="67"/>
      <c r="ER463" s="67"/>
      <c r="ES463" s="67"/>
    </row>
    <row r="464" spans="1:149" s="67" customFormat="1" ht="24.95" customHeight="1">
      <c r="A464" s="50"/>
      <c r="B464" s="51"/>
      <c r="C464" s="52"/>
      <c r="D464" s="74"/>
      <c r="E464" s="52"/>
      <c r="F464" s="53"/>
      <c r="G464" s="53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77"/>
      <c r="W464" s="101"/>
      <c r="X464" s="55"/>
      <c r="Y464" s="55"/>
      <c r="Z464" s="55"/>
      <c r="AA464" s="55"/>
      <c r="AB464" s="55"/>
      <c r="AC464" s="55"/>
      <c r="AD464" s="57"/>
      <c r="AE464" s="73" t="str">
        <f t="shared" si="44"/>
        <v>NO</v>
      </c>
      <c r="AF464" s="73" t="str">
        <f t="shared" si="45"/>
        <v>NO</v>
      </c>
      <c r="AG464" s="73" t="str">
        <f t="shared" si="46"/>
        <v>NO</v>
      </c>
      <c r="AH464" s="75" t="str">
        <f t="shared" si="47"/>
        <v>NO</v>
      </c>
      <c r="AI464" s="75" t="str">
        <f t="shared" si="48"/>
        <v>NO</v>
      </c>
      <c r="AJ464" s="75" t="str">
        <f t="shared" si="49"/>
        <v>NO</v>
      </c>
    </row>
    <row r="465" spans="1:149" s="67" customFormat="1" ht="24.95" customHeight="1">
      <c r="A465" s="50"/>
      <c r="B465" s="51"/>
      <c r="C465" s="52"/>
      <c r="D465" s="74"/>
      <c r="E465" s="52"/>
      <c r="F465" s="53"/>
      <c r="G465" s="53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77"/>
      <c r="W465" s="101"/>
      <c r="X465" s="55"/>
      <c r="Y465" s="55"/>
      <c r="Z465" s="55"/>
      <c r="AA465" s="55"/>
      <c r="AB465" s="55"/>
      <c r="AC465" s="55"/>
      <c r="AD465" s="57"/>
      <c r="AE465" s="73" t="str">
        <f t="shared" si="44"/>
        <v>NO</v>
      </c>
      <c r="AF465" s="73" t="str">
        <f t="shared" si="45"/>
        <v>NO</v>
      </c>
      <c r="AG465" s="73" t="str">
        <f t="shared" si="46"/>
        <v>NO</v>
      </c>
      <c r="AH465" s="75" t="str">
        <f t="shared" si="47"/>
        <v>NO</v>
      </c>
      <c r="AI465" s="75" t="str">
        <f t="shared" si="48"/>
        <v>NO</v>
      </c>
      <c r="AJ465" s="75" t="str">
        <f t="shared" si="49"/>
        <v>NO</v>
      </c>
    </row>
    <row r="466" spans="1:149" s="67" customFormat="1" ht="24.95" customHeight="1">
      <c r="A466" s="50"/>
      <c r="B466" s="51"/>
      <c r="C466" s="52"/>
      <c r="D466" s="74"/>
      <c r="E466" s="52"/>
      <c r="F466" s="53"/>
      <c r="G466" s="53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77"/>
      <c r="W466" s="101"/>
      <c r="X466" s="55"/>
      <c r="Y466" s="55"/>
      <c r="Z466" s="55"/>
      <c r="AA466" s="55"/>
      <c r="AB466" s="55"/>
      <c r="AC466" s="55"/>
      <c r="AD466" s="57"/>
      <c r="AE466" s="73" t="str">
        <f t="shared" si="44"/>
        <v>NO</v>
      </c>
      <c r="AF466" s="73" t="str">
        <f t="shared" si="45"/>
        <v>NO</v>
      </c>
      <c r="AG466" s="73" t="str">
        <f t="shared" si="46"/>
        <v>NO</v>
      </c>
      <c r="AH466" s="75" t="str">
        <f t="shared" si="47"/>
        <v>NO</v>
      </c>
      <c r="AI466" s="75" t="str">
        <f t="shared" si="48"/>
        <v>NO</v>
      </c>
      <c r="AJ466" s="75" t="str">
        <f t="shared" si="49"/>
        <v>NO</v>
      </c>
    </row>
    <row r="467" spans="1:149" s="67" customFormat="1" ht="24.95" customHeight="1">
      <c r="A467" s="50"/>
      <c r="B467" s="51"/>
      <c r="C467" s="52"/>
      <c r="D467" s="74"/>
      <c r="E467" s="52"/>
      <c r="F467" s="53"/>
      <c r="G467" s="53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77"/>
      <c r="W467" s="101"/>
      <c r="X467" s="55"/>
      <c r="Y467" s="55"/>
      <c r="Z467" s="55"/>
      <c r="AA467" s="55"/>
      <c r="AB467" s="55"/>
      <c r="AC467" s="55"/>
      <c r="AD467" s="57"/>
      <c r="AE467" s="73" t="str">
        <f t="shared" si="44"/>
        <v>NO</v>
      </c>
      <c r="AF467" s="73" t="str">
        <f t="shared" si="45"/>
        <v>NO</v>
      </c>
      <c r="AG467" s="73" t="str">
        <f t="shared" si="46"/>
        <v>NO</v>
      </c>
      <c r="AH467" s="75" t="str">
        <f t="shared" si="47"/>
        <v>NO</v>
      </c>
      <c r="AI467" s="75" t="str">
        <f t="shared" si="48"/>
        <v>NO</v>
      </c>
      <c r="AJ467" s="75" t="str">
        <f t="shared" si="49"/>
        <v>NO</v>
      </c>
    </row>
    <row r="468" spans="1:149" s="67" customFormat="1" ht="24.95" customHeight="1">
      <c r="A468" s="50"/>
      <c r="B468" s="51"/>
      <c r="C468" s="52"/>
      <c r="D468" s="74"/>
      <c r="E468" s="52"/>
      <c r="F468" s="53"/>
      <c r="G468" s="53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77"/>
      <c r="W468" s="101"/>
      <c r="X468" s="55"/>
      <c r="Y468" s="55"/>
      <c r="Z468" s="55"/>
      <c r="AA468" s="55"/>
      <c r="AB468" s="55"/>
      <c r="AC468" s="55"/>
      <c r="AD468" s="57"/>
      <c r="AE468" s="73" t="str">
        <f t="shared" si="44"/>
        <v>NO</v>
      </c>
      <c r="AF468" s="73" t="str">
        <f t="shared" si="45"/>
        <v>NO</v>
      </c>
      <c r="AG468" s="73" t="str">
        <f t="shared" si="46"/>
        <v>NO</v>
      </c>
      <c r="AH468" s="75" t="str">
        <f t="shared" si="47"/>
        <v>NO</v>
      </c>
      <c r="AI468" s="75" t="str">
        <f t="shared" si="48"/>
        <v>NO</v>
      </c>
      <c r="AJ468" s="75" t="str">
        <f t="shared" si="49"/>
        <v>NO</v>
      </c>
    </row>
    <row r="469" spans="1:149" s="68" customFormat="1" ht="24.95" customHeight="1">
      <c r="A469" s="50"/>
      <c r="B469" s="51"/>
      <c r="C469" s="52"/>
      <c r="D469" s="74"/>
      <c r="E469" s="52"/>
      <c r="F469" s="53"/>
      <c r="G469" s="53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77"/>
      <c r="W469" s="101"/>
      <c r="X469" s="55"/>
      <c r="Y469" s="55"/>
      <c r="Z469" s="55"/>
      <c r="AA469" s="55"/>
      <c r="AB469" s="55"/>
      <c r="AC469" s="55"/>
      <c r="AD469" s="57"/>
      <c r="AE469" s="73" t="str">
        <f t="shared" si="44"/>
        <v>NO</v>
      </c>
      <c r="AF469" s="73" t="str">
        <f t="shared" si="45"/>
        <v>NO</v>
      </c>
      <c r="AG469" s="73" t="str">
        <f t="shared" si="46"/>
        <v>NO</v>
      </c>
      <c r="AH469" s="75" t="str">
        <f t="shared" si="47"/>
        <v>NO</v>
      </c>
      <c r="AI469" s="75" t="str">
        <f t="shared" si="48"/>
        <v>NO</v>
      </c>
      <c r="AJ469" s="75" t="str">
        <f t="shared" si="49"/>
        <v>NO</v>
      </c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  <c r="CB469" s="67"/>
      <c r="CC469" s="67"/>
      <c r="CD469" s="67"/>
      <c r="CE469" s="67"/>
      <c r="CF469" s="67"/>
      <c r="CG469" s="67"/>
      <c r="CH469" s="67"/>
      <c r="CI469" s="67"/>
      <c r="CJ469" s="67"/>
      <c r="CK469" s="67"/>
      <c r="CL469" s="67"/>
      <c r="CM469" s="67"/>
      <c r="CN469" s="67"/>
      <c r="CO469" s="67"/>
      <c r="CP469" s="67"/>
      <c r="CQ469" s="67"/>
      <c r="CR469" s="67"/>
      <c r="CS469" s="67"/>
      <c r="CT469" s="67"/>
      <c r="CU469" s="67"/>
      <c r="CV469" s="67"/>
      <c r="CW469" s="67"/>
      <c r="CX469" s="67"/>
      <c r="CY469" s="67"/>
      <c r="CZ469" s="67"/>
      <c r="DA469" s="67"/>
      <c r="DB469" s="67"/>
      <c r="DC469" s="67"/>
      <c r="DD469" s="67"/>
      <c r="DE469" s="67"/>
      <c r="DF469" s="67"/>
      <c r="DG469" s="67"/>
      <c r="DH469" s="67"/>
      <c r="DI469" s="67"/>
      <c r="DJ469" s="67"/>
      <c r="DK469" s="67"/>
      <c r="DL469" s="67"/>
      <c r="DM469" s="67"/>
      <c r="DN469" s="67"/>
      <c r="DO469" s="67"/>
      <c r="DP469" s="67"/>
      <c r="DQ469" s="67"/>
      <c r="DR469" s="67"/>
      <c r="DS469" s="67"/>
      <c r="DT469" s="67"/>
      <c r="DU469" s="67"/>
      <c r="DV469" s="67"/>
      <c r="DW469" s="67"/>
      <c r="DX469" s="67"/>
      <c r="DY469" s="67"/>
      <c r="DZ469" s="67"/>
      <c r="EA469" s="67"/>
      <c r="EB469" s="67"/>
      <c r="EC469" s="67"/>
      <c r="ED469" s="67"/>
      <c r="EE469" s="67"/>
      <c r="EF469" s="67"/>
      <c r="EG469" s="67"/>
      <c r="EH469" s="67"/>
      <c r="EI469" s="67"/>
      <c r="EJ469" s="67"/>
      <c r="EK469" s="67"/>
      <c r="EL469" s="67"/>
      <c r="EM469" s="67"/>
      <c r="EN469" s="67"/>
      <c r="EO469" s="67"/>
      <c r="EP469" s="67"/>
      <c r="EQ469" s="67"/>
      <c r="ER469" s="67"/>
      <c r="ES469" s="67"/>
    </row>
    <row r="470" spans="1:149" s="68" customFormat="1" ht="24.95" customHeight="1">
      <c r="A470" s="50"/>
      <c r="B470" s="51"/>
      <c r="C470" s="52"/>
      <c r="D470" s="74"/>
      <c r="E470" s="52"/>
      <c r="F470" s="53"/>
      <c r="G470" s="53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77"/>
      <c r="W470" s="101"/>
      <c r="X470" s="55"/>
      <c r="Y470" s="55"/>
      <c r="Z470" s="55"/>
      <c r="AA470" s="55"/>
      <c r="AB470" s="55"/>
      <c r="AC470" s="55"/>
      <c r="AD470" s="57"/>
      <c r="AE470" s="73" t="str">
        <f t="shared" si="44"/>
        <v>NO</v>
      </c>
      <c r="AF470" s="73" t="str">
        <f t="shared" si="45"/>
        <v>NO</v>
      </c>
      <c r="AG470" s="73" t="str">
        <f t="shared" si="46"/>
        <v>NO</v>
      </c>
      <c r="AH470" s="75" t="str">
        <f t="shared" si="47"/>
        <v>NO</v>
      </c>
      <c r="AI470" s="75" t="str">
        <f t="shared" si="48"/>
        <v>NO</v>
      </c>
      <c r="AJ470" s="75" t="str">
        <f t="shared" si="49"/>
        <v>NO</v>
      </c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  <c r="CB470" s="67"/>
      <c r="CC470" s="67"/>
      <c r="CD470" s="67"/>
      <c r="CE470" s="67"/>
      <c r="CF470" s="67"/>
      <c r="CG470" s="67"/>
      <c r="CH470" s="67"/>
      <c r="CI470" s="67"/>
      <c r="CJ470" s="67"/>
      <c r="CK470" s="67"/>
      <c r="CL470" s="67"/>
      <c r="CM470" s="67"/>
      <c r="CN470" s="67"/>
      <c r="CO470" s="67"/>
      <c r="CP470" s="67"/>
      <c r="CQ470" s="67"/>
      <c r="CR470" s="67"/>
      <c r="CS470" s="67"/>
      <c r="CT470" s="67"/>
      <c r="CU470" s="67"/>
      <c r="CV470" s="67"/>
      <c r="CW470" s="67"/>
      <c r="CX470" s="67"/>
      <c r="CY470" s="67"/>
      <c r="CZ470" s="67"/>
      <c r="DA470" s="67"/>
      <c r="DB470" s="67"/>
      <c r="DC470" s="67"/>
      <c r="DD470" s="67"/>
      <c r="DE470" s="67"/>
      <c r="DF470" s="67"/>
      <c r="DG470" s="67"/>
      <c r="DH470" s="67"/>
      <c r="DI470" s="67"/>
      <c r="DJ470" s="67"/>
      <c r="DK470" s="67"/>
      <c r="DL470" s="67"/>
      <c r="DM470" s="67"/>
      <c r="DN470" s="67"/>
      <c r="DO470" s="67"/>
      <c r="DP470" s="67"/>
      <c r="DQ470" s="67"/>
      <c r="DR470" s="67"/>
      <c r="DS470" s="67"/>
      <c r="DT470" s="67"/>
      <c r="DU470" s="67"/>
      <c r="DV470" s="67"/>
      <c r="DW470" s="67"/>
      <c r="DX470" s="67"/>
      <c r="DY470" s="67"/>
      <c r="DZ470" s="67"/>
      <c r="EA470" s="67"/>
      <c r="EB470" s="67"/>
      <c r="EC470" s="67"/>
      <c r="ED470" s="67"/>
      <c r="EE470" s="67"/>
      <c r="EF470" s="67"/>
      <c r="EG470" s="67"/>
      <c r="EH470" s="67"/>
      <c r="EI470" s="67"/>
      <c r="EJ470" s="67"/>
      <c r="EK470" s="67"/>
      <c r="EL470" s="67"/>
      <c r="EM470" s="67"/>
      <c r="EN470" s="67"/>
      <c r="EO470" s="67"/>
      <c r="EP470" s="67"/>
      <c r="EQ470" s="67"/>
      <c r="ER470" s="67"/>
      <c r="ES470" s="67"/>
    </row>
    <row r="471" spans="1:149" s="68" customFormat="1" ht="24.95" customHeight="1">
      <c r="A471" s="50"/>
      <c r="B471" s="51"/>
      <c r="C471" s="52"/>
      <c r="D471" s="74"/>
      <c r="E471" s="52"/>
      <c r="F471" s="53"/>
      <c r="G471" s="53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77"/>
      <c r="W471" s="101"/>
      <c r="X471" s="55"/>
      <c r="Y471" s="55"/>
      <c r="Z471" s="55"/>
      <c r="AA471" s="55"/>
      <c r="AB471" s="55"/>
      <c r="AC471" s="55"/>
      <c r="AD471" s="57"/>
      <c r="AE471" s="73" t="str">
        <f t="shared" si="44"/>
        <v>NO</v>
      </c>
      <c r="AF471" s="73" t="str">
        <f t="shared" si="45"/>
        <v>NO</v>
      </c>
      <c r="AG471" s="73" t="str">
        <f t="shared" si="46"/>
        <v>NO</v>
      </c>
      <c r="AH471" s="75" t="str">
        <f t="shared" si="47"/>
        <v>NO</v>
      </c>
      <c r="AI471" s="75" t="str">
        <f t="shared" si="48"/>
        <v>NO</v>
      </c>
      <c r="AJ471" s="75" t="str">
        <f t="shared" si="49"/>
        <v>NO</v>
      </c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  <c r="CB471" s="67"/>
      <c r="CC471" s="67"/>
      <c r="CD471" s="67"/>
      <c r="CE471" s="67"/>
      <c r="CF471" s="67"/>
      <c r="CG471" s="67"/>
      <c r="CH471" s="67"/>
      <c r="CI471" s="67"/>
      <c r="CJ471" s="67"/>
      <c r="CK471" s="67"/>
      <c r="CL471" s="67"/>
      <c r="CM471" s="67"/>
      <c r="CN471" s="67"/>
      <c r="CO471" s="67"/>
      <c r="CP471" s="67"/>
      <c r="CQ471" s="67"/>
      <c r="CR471" s="67"/>
      <c r="CS471" s="67"/>
      <c r="CT471" s="67"/>
      <c r="CU471" s="67"/>
      <c r="CV471" s="67"/>
      <c r="CW471" s="67"/>
      <c r="CX471" s="67"/>
      <c r="CY471" s="67"/>
      <c r="CZ471" s="67"/>
      <c r="DA471" s="67"/>
      <c r="DB471" s="67"/>
      <c r="DC471" s="67"/>
      <c r="DD471" s="67"/>
      <c r="DE471" s="67"/>
      <c r="DF471" s="67"/>
      <c r="DG471" s="67"/>
      <c r="DH471" s="67"/>
      <c r="DI471" s="67"/>
      <c r="DJ471" s="67"/>
      <c r="DK471" s="67"/>
      <c r="DL471" s="67"/>
      <c r="DM471" s="67"/>
      <c r="DN471" s="67"/>
      <c r="DO471" s="67"/>
      <c r="DP471" s="67"/>
      <c r="DQ471" s="67"/>
      <c r="DR471" s="67"/>
      <c r="DS471" s="67"/>
      <c r="DT471" s="67"/>
      <c r="DU471" s="67"/>
      <c r="DV471" s="67"/>
      <c r="DW471" s="67"/>
      <c r="DX471" s="67"/>
      <c r="DY471" s="67"/>
      <c r="DZ471" s="67"/>
      <c r="EA471" s="67"/>
      <c r="EB471" s="67"/>
      <c r="EC471" s="67"/>
      <c r="ED471" s="67"/>
      <c r="EE471" s="67"/>
      <c r="EF471" s="67"/>
      <c r="EG471" s="67"/>
      <c r="EH471" s="67"/>
      <c r="EI471" s="67"/>
      <c r="EJ471" s="67"/>
      <c r="EK471" s="67"/>
      <c r="EL471" s="67"/>
      <c r="EM471" s="67"/>
      <c r="EN471" s="67"/>
      <c r="EO471" s="67"/>
      <c r="EP471" s="67"/>
      <c r="EQ471" s="67"/>
      <c r="ER471" s="67"/>
      <c r="ES471" s="67"/>
    </row>
    <row r="472" spans="1:149" s="68" customFormat="1" ht="24.95" customHeight="1">
      <c r="A472" s="50"/>
      <c r="B472" s="51"/>
      <c r="C472" s="52"/>
      <c r="D472" s="74"/>
      <c r="E472" s="52"/>
      <c r="F472" s="53"/>
      <c r="G472" s="53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77"/>
      <c r="W472" s="101"/>
      <c r="X472" s="55"/>
      <c r="Y472" s="55"/>
      <c r="Z472" s="55"/>
      <c r="AA472" s="55"/>
      <c r="AB472" s="55"/>
      <c r="AC472" s="55"/>
      <c r="AD472" s="57"/>
      <c r="AE472" s="73" t="str">
        <f t="shared" si="44"/>
        <v>NO</v>
      </c>
      <c r="AF472" s="73" t="str">
        <f t="shared" si="45"/>
        <v>NO</v>
      </c>
      <c r="AG472" s="73" t="str">
        <f t="shared" si="46"/>
        <v>NO</v>
      </c>
      <c r="AH472" s="75" t="str">
        <f t="shared" si="47"/>
        <v>NO</v>
      </c>
      <c r="AI472" s="75" t="str">
        <f t="shared" si="48"/>
        <v>NO</v>
      </c>
      <c r="AJ472" s="75" t="str">
        <f t="shared" si="49"/>
        <v>NO</v>
      </c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  <c r="CB472" s="67"/>
      <c r="CC472" s="67"/>
      <c r="CD472" s="67"/>
      <c r="CE472" s="67"/>
      <c r="CF472" s="67"/>
      <c r="CG472" s="67"/>
      <c r="CH472" s="67"/>
      <c r="CI472" s="67"/>
      <c r="CJ472" s="67"/>
      <c r="CK472" s="67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  <c r="DS472" s="67"/>
      <c r="DT472" s="67"/>
      <c r="DU472" s="67"/>
      <c r="DV472" s="67"/>
      <c r="DW472" s="67"/>
      <c r="DX472" s="67"/>
      <c r="DY472" s="67"/>
      <c r="DZ472" s="67"/>
      <c r="EA472" s="67"/>
      <c r="EB472" s="67"/>
      <c r="EC472" s="67"/>
      <c r="ED472" s="67"/>
      <c r="EE472" s="67"/>
      <c r="EF472" s="67"/>
      <c r="EG472" s="67"/>
      <c r="EH472" s="67"/>
      <c r="EI472" s="67"/>
      <c r="EJ472" s="67"/>
      <c r="EK472" s="67"/>
      <c r="EL472" s="67"/>
      <c r="EM472" s="67"/>
      <c r="EN472" s="67"/>
      <c r="EO472" s="67"/>
      <c r="EP472" s="67"/>
      <c r="EQ472" s="67"/>
      <c r="ER472" s="67"/>
      <c r="ES472" s="67"/>
    </row>
    <row r="473" spans="1:149" s="67" customFormat="1" ht="24.95" customHeight="1">
      <c r="A473" s="50"/>
      <c r="B473" s="51"/>
      <c r="C473" s="52"/>
      <c r="D473" s="74"/>
      <c r="E473" s="52"/>
      <c r="F473" s="53"/>
      <c r="G473" s="53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77"/>
      <c r="W473" s="101"/>
      <c r="X473" s="55"/>
      <c r="Y473" s="55"/>
      <c r="Z473" s="55"/>
      <c r="AA473" s="55"/>
      <c r="AB473" s="55"/>
      <c r="AC473" s="55"/>
      <c r="AD473" s="57"/>
      <c r="AE473" s="73" t="str">
        <f t="shared" si="44"/>
        <v>NO</v>
      </c>
      <c r="AF473" s="73" t="str">
        <f t="shared" si="45"/>
        <v>NO</v>
      </c>
      <c r="AG473" s="73" t="str">
        <f t="shared" si="46"/>
        <v>NO</v>
      </c>
      <c r="AH473" s="75" t="str">
        <f t="shared" si="47"/>
        <v>NO</v>
      </c>
      <c r="AI473" s="75" t="str">
        <f t="shared" si="48"/>
        <v>NO</v>
      </c>
      <c r="AJ473" s="75" t="str">
        <f t="shared" si="49"/>
        <v>NO</v>
      </c>
    </row>
    <row r="474" spans="1:149" s="67" customFormat="1" ht="24.95" customHeight="1">
      <c r="A474" s="50"/>
      <c r="B474" s="51"/>
      <c r="C474" s="52"/>
      <c r="D474" s="74"/>
      <c r="E474" s="52"/>
      <c r="F474" s="53"/>
      <c r="G474" s="53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77"/>
      <c r="W474" s="101"/>
      <c r="X474" s="55"/>
      <c r="Y474" s="55"/>
      <c r="Z474" s="55"/>
      <c r="AA474" s="55"/>
      <c r="AB474" s="55"/>
      <c r="AC474" s="55"/>
      <c r="AD474" s="57"/>
      <c r="AE474" s="73" t="str">
        <f t="shared" si="44"/>
        <v>NO</v>
      </c>
      <c r="AF474" s="73" t="str">
        <f t="shared" si="45"/>
        <v>NO</v>
      </c>
      <c r="AG474" s="73" t="str">
        <f t="shared" si="46"/>
        <v>NO</v>
      </c>
      <c r="AH474" s="75" t="str">
        <f t="shared" si="47"/>
        <v>NO</v>
      </c>
      <c r="AI474" s="75" t="str">
        <f t="shared" si="48"/>
        <v>NO</v>
      </c>
      <c r="AJ474" s="75" t="str">
        <f t="shared" si="49"/>
        <v>NO</v>
      </c>
    </row>
    <row r="475" spans="1:149" s="68" customFormat="1" ht="24.95" customHeight="1">
      <c r="A475" s="50"/>
      <c r="B475" s="51"/>
      <c r="C475" s="52"/>
      <c r="D475" s="74"/>
      <c r="E475" s="52"/>
      <c r="F475" s="53"/>
      <c r="G475" s="53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77"/>
      <c r="W475" s="101"/>
      <c r="X475" s="55"/>
      <c r="Y475" s="55"/>
      <c r="Z475" s="55"/>
      <c r="AA475" s="55"/>
      <c r="AB475" s="55"/>
      <c r="AC475" s="55"/>
      <c r="AD475" s="57"/>
      <c r="AE475" s="73" t="str">
        <f t="shared" si="44"/>
        <v>NO</v>
      </c>
      <c r="AF475" s="73" t="str">
        <f t="shared" si="45"/>
        <v>NO</v>
      </c>
      <c r="AG475" s="73" t="str">
        <f t="shared" si="46"/>
        <v>NO</v>
      </c>
      <c r="AH475" s="75" t="str">
        <f t="shared" si="47"/>
        <v>NO</v>
      </c>
      <c r="AI475" s="75" t="str">
        <f t="shared" si="48"/>
        <v>NO</v>
      </c>
      <c r="AJ475" s="75" t="str">
        <f t="shared" si="49"/>
        <v>NO</v>
      </c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  <c r="CB475" s="67"/>
      <c r="CC475" s="67"/>
      <c r="CD475" s="67"/>
      <c r="CE475" s="67"/>
      <c r="CF475" s="67"/>
      <c r="CG475" s="67"/>
      <c r="CH475" s="67"/>
      <c r="CI475" s="67"/>
      <c r="CJ475" s="67"/>
      <c r="CK475" s="67"/>
      <c r="CL475" s="67"/>
      <c r="CM475" s="67"/>
      <c r="CN475" s="67"/>
      <c r="CO475" s="67"/>
      <c r="CP475" s="67"/>
      <c r="CQ475" s="67"/>
      <c r="CR475" s="67"/>
      <c r="CS475" s="67"/>
      <c r="CT475" s="67"/>
      <c r="CU475" s="67"/>
      <c r="CV475" s="67"/>
      <c r="CW475" s="67"/>
      <c r="CX475" s="67"/>
      <c r="CY475" s="67"/>
      <c r="CZ475" s="67"/>
      <c r="DA475" s="67"/>
      <c r="DB475" s="67"/>
      <c r="DC475" s="67"/>
      <c r="DD475" s="67"/>
      <c r="DE475" s="67"/>
      <c r="DF475" s="67"/>
      <c r="DG475" s="67"/>
      <c r="DH475" s="67"/>
      <c r="DI475" s="67"/>
      <c r="DJ475" s="67"/>
      <c r="DK475" s="67"/>
      <c r="DL475" s="67"/>
      <c r="DM475" s="67"/>
      <c r="DN475" s="67"/>
      <c r="DO475" s="67"/>
      <c r="DP475" s="67"/>
      <c r="DQ475" s="67"/>
      <c r="DR475" s="67"/>
      <c r="DS475" s="67"/>
      <c r="DT475" s="67"/>
      <c r="DU475" s="67"/>
      <c r="DV475" s="67"/>
      <c r="DW475" s="67"/>
      <c r="DX475" s="67"/>
      <c r="DY475" s="67"/>
      <c r="DZ475" s="67"/>
      <c r="EA475" s="67"/>
      <c r="EB475" s="67"/>
      <c r="EC475" s="67"/>
      <c r="ED475" s="67"/>
      <c r="EE475" s="67"/>
      <c r="EF475" s="67"/>
      <c r="EG475" s="67"/>
      <c r="EH475" s="67"/>
      <c r="EI475" s="67"/>
      <c r="EJ475" s="67"/>
      <c r="EK475" s="67"/>
      <c r="EL475" s="67"/>
      <c r="EM475" s="67"/>
      <c r="EN475" s="67"/>
      <c r="EO475" s="67"/>
      <c r="EP475" s="67"/>
      <c r="EQ475" s="67"/>
      <c r="ER475" s="67"/>
      <c r="ES475" s="67"/>
    </row>
    <row r="476" spans="1:149" s="68" customFormat="1" ht="24.95" customHeight="1">
      <c r="A476" s="50"/>
      <c r="B476" s="51"/>
      <c r="C476" s="52"/>
      <c r="D476" s="74"/>
      <c r="E476" s="52"/>
      <c r="F476" s="53"/>
      <c r="G476" s="53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77"/>
      <c r="W476" s="101"/>
      <c r="X476" s="55"/>
      <c r="Y476" s="55"/>
      <c r="Z476" s="55"/>
      <c r="AA476" s="55"/>
      <c r="AB476" s="55"/>
      <c r="AC476" s="55"/>
      <c r="AD476" s="57"/>
      <c r="AE476" s="73" t="str">
        <f t="shared" si="44"/>
        <v>NO</v>
      </c>
      <c r="AF476" s="73" t="str">
        <f t="shared" si="45"/>
        <v>NO</v>
      </c>
      <c r="AG476" s="73" t="str">
        <f t="shared" si="46"/>
        <v>NO</v>
      </c>
      <c r="AH476" s="75" t="str">
        <f t="shared" si="47"/>
        <v>NO</v>
      </c>
      <c r="AI476" s="75" t="str">
        <f t="shared" si="48"/>
        <v>NO</v>
      </c>
      <c r="AJ476" s="75" t="str">
        <f t="shared" si="49"/>
        <v>NO</v>
      </c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  <c r="CB476" s="67"/>
      <c r="CC476" s="67"/>
      <c r="CD476" s="67"/>
      <c r="CE476" s="67"/>
      <c r="CF476" s="67"/>
      <c r="CG476" s="67"/>
      <c r="CH476" s="67"/>
      <c r="CI476" s="67"/>
      <c r="CJ476" s="67"/>
      <c r="CK476" s="67"/>
      <c r="CL476" s="67"/>
      <c r="CM476" s="67"/>
      <c r="CN476" s="67"/>
      <c r="CO476" s="67"/>
      <c r="CP476" s="67"/>
      <c r="CQ476" s="67"/>
      <c r="CR476" s="67"/>
      <c r="CS476" s="67"/>
      <c r="CT476" s="67"/>
      <c r="CU476" s="67"/>
      <c r="CV476" s="67"/>
      <c r="CW476" s="67"/>
      <c r="CX476" s="67"/>
      <c r="CY476" s="67"/>
      <c r="CZ476" s="67"/>
      <c r="DA476" s="67"/>
      <c r="DB476" s="67"/>
      <c r="DC476" s="67"/>
      <c r="DD476" s="67"/>
      <c r="DE476" s="67"/>
      <c r="DF476" s="67"/>
      <c r="DG476" s="67"/>
      <c r="DH476" s="67"/>
      <c r="DI476" s="67"/>
      <c r="DJ476" s="67"/>
      <c r="DK476" s="67"/>
      <c r="DL476" s="67"/>
      <c r="DM476" s="67"/>
      <c r="DN476" s="67"/>
      <c r="DO476" s="67"/>
      <c r="DP476" s="67"/>
      <c r="DQ476" s="67"/>
      <c r="DR476" s="67"/>
      <c r="DS476" s="67"/>
      <c r="DT476" s="67"/>
      <c r="DU476" s="67"/>
      <c r="DV476" s="67"/>
      <c r="DW476" s="67"/>
      <c r="DX476" s="67"/>
      <c r="DY476" s="67"/>
      <c r="DZ476" s="67"/>
      <c r="EA476" s="67"/>
      <c r="EB476" s="67"/>
      <c r="EC476" s="67"/>
      <c r="ED476" s="67"/>
      <c r="EE476" s="67"/>
      <c r="EF476" s="67"/>
      <c r="EG476" s="67"/>
      <c r="EH476" s="67"/>
      <c r="EI476" s="67"/>
      <c r="EJ476" s="67"/>
      <c r="EK476" s="67"/>
      <c r="EL476" s="67"/>
      <c r="EM476" s="67"/>
      <c r="EN476" s="67"/>
      <c r="EO476" s="67"/>
      <c r="EP476" s="67"/>
      <c r="EQ476" s="67"/>
      <c r="ER476" s="67"/>
      <c r="ES476" s="67"/>
    </row>
    <row r="477" spans="1:149" s="68" customFormat="1" ht="24.95" customHeight="1">
      <c r="A477" s="50"/>
      <c r="B477" s="51"/>
      <c r="C477" s="52"/>
      <c r="D477" s="74"/>
      <c r="E477" s="52"/>
      <c r="F477" s="53"/>
      <c r="G477" s="53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77"/>
      <c r="W477" s="101"/>
      <c r="X477" s="55"/>
      <c r="Y477" s="55"/>
      <c r="Z477" s="55"/>
      <c r="AA477" s="55"/>
      <c r="AB477" s="55"/>
      <c r="AC477" s="55"/>
      <c r="AD477" s="57"/>
      <c r="AE477" s="73" t="str">
        <f t="shared" si="44"/>
        <v>NO</v>
      </c>
      <c r="AF477" s="73" t="str">
        <f t="shared" si="45"/>
        <v>NO</v>
      </c>
      <c r="AG477" s="73" t="str">
        <f t="shared" si="46"/>
        <v>NO</v>
      </c>
      <c r="AH477" s="75" t="str">
        <f t="shared" si="47"/>
        <v>NO</v>
      </c>
      <c r="AI477" s="75" t="str">
        <f t="shared" si="48"/>
        <v>NO</v>
      </c>
      <c r="AJ477" s="75" t="str">
        <f t="shared" si="49"/>
        <v>NO</v>
      </c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  <c r="CB477" s="67"/>
      <c r="CC477" s="67"/>
      <c r="CD477" s="67"/>
      <c r="CE477" s="67"/>
      <c r="CF477" s="67"/>
      <c r="CG477" s="67"/>
      <c r="CH477" s="67"/>
      <c r="CI477" s="67"/>
      <c r="CJ477" s="67"/>
      <c r="CK477" s="67"/>
      <c r="CL477" s="67"/>
      <c r="CM477" s="67"/>
      <c r="CN477" s="67"/>
      <c r="CO477" s="67"/>
      <c r="CP477" s="67"/>
      <c r="CQ477" s="67"/>
      <c r="CR477" s="67"/>
      <c r="CS477" s="67"/>
      <c r="CT477" s="67"/>
      <c r="CU477" s="67"/>
      <c r="CV477" s="67"/>
      <c r="CW477" s="67"/>
      <c r="CX477" s="67"/>
      <c r="CY477" s="67"/>
      <c r="CZ477" s="67"/>
      <c r="DA477" s="67"/>
      <c r="DB477" s="67"/>
      <c r="DC477" s="67"/>
      <c r="DD477" s="67"/>
      <c r="DE477" s="67"/>
      <c r="DF477" s="67"/>
      <c r="DG477" s="67"/>
      <c r="DH477" s="67"/>
      <c r="DI477" s="67"/>
      <c r="DJ477" s="67"/>
      <c r="DK477" s="67"/>
      <c r="DL477" s="67"/>
      <c r="DM477" s="67"/>
      <c r="DN477" s="67"/>
      <c r="DO477" s="67"/>
      <c r="DP477" s="67"/>
      <c r="DQ477" s="67"/>
      <c r="DR477" s="67"/>
      <c r="DS477" s="67"/>
      <c r="DT477" s="67"/>
      <c r="DU477" s="67"/>
      <c r="DV477" s="67"/>
      <c r="DW477" s="67"/>
      <c r="DX477" s="67"/>
      <c r="DY477" s="67"/>
      <c r="DZ477" s="67"/>
      <c r="EA477" s="67"/>
      <c r="EB477" s="67"/>
      <c r="EC477" s="67"/>
      <c r="ED477" s="67"/>
      <c r="EE477" s="67"/>
      <c r="EF477" s="67"/>
      <c r="EG477" s="67"/>
      <c r="EH477" s="67"/>
      <c r="EI477" s="67"/>
      <c r="EJ477" s="67"/>
      <c r="EK477" s="67"/>
      <c r="EL477" s="67"/>
      <c r="EM477" s="67"/>
      <c r="EN477" s="67"/>
      <c r="EO477" s="67"/>
      <c r="EP477" s="67"/>
      <c r="EQ477" s="67"/>
      <c r="ER477" s="67"/>
      <c r="ES477" s="67"/>
    </row>
    <row r="478" spans="1:149" s="68" customFormat="1" ht="24.95" customHeight="1">
      <c r="A478" s="50"/>
      <c r="B478" s="51"/>
      <c r="C478" s="52"/>
      <c r="D478" s="74"/>
      <c r="E478" s="52"/>
      <c r="F478" s="53"/>
      <c r="G478" s="53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77"/>
      <c r="W478" s="101"/>
      <c r="X478" s="55"/>
      <c r="Y478" s="55"/>
      <c r="Z478" s="55"/>
      <c r="AA478" s="55"/>
      <c r="AB478" s="55"/>
      <c r="AC478" s="55"/>
      <c r="AD478" s="57"/>
      <c r="AE478" s="73" t="str">
        <f t="shared" si="44"/>
        <v>NO</v>
      </c>
      <c r="AF478" s="73" t="str">
        <f t="shared" si="45"/>
        <v>NO</v>
      </c>
      <c r="AG478" s="73" t="str">
        <f t="shared" si="46"/>
        <v>NO</v>
      </c>
      <c r="AH478" s="75" t="str">
        <f t="shared" si="47"/>
        <v>NO</v>
      </c>
      <c r="AI478" s="75" t="str">
        <f t="shared" si="48"/>
        <v>NO</v>
      </c>
      <c r="AJ478" s="75" t="str">
        <f t="shared" si="49"/>
        <v>NO</v>
      </c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  <c r="CB478" s="67"/>
      <c r="CC478" s="67"/>
      <c r="CD478" s="67"/>
      <c r="CE478" s="67"/>
      <c r="CF478" s="67"/>
      <c r="CG478" s="67"/>
      <c r="CH478" s="67"/>
      <c r="CI478" s="67"/>
      <c r="CJ478" s="67"/>
      <c r="CK478" s="67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  <c r="DS478" s="67"/>
      <c r="DT478" s="67"/>
      <c r="DU478" s="67"/>
      <c r="DV478" s="67"/>
      <c r="DW478" s="67"/>
      <c r="DX478" s="67"/>
      <c r="DY478" s="67"/>
      <c r="DZ478" s="67"/>
      <c r="EA478" s="67"/>
      <c r="EB478" s="67"/>
      <c r="EC478" s="67"/>
      <c r="ED478" s="67"/>
      <c r="EE478" s="67"/>
      <c r="EF478" s="67"/>
      <c r="EG478" s="67"/>
      <c r="EH478" s="67"/>
      <c r="EI478" s="67"/>
      <c r="EJ478" s="67"/>
      <c r="EK478" s="67"/>
      <c r="EL478" s="67"/>
      <c r="EM478" s="67"/>
      <c r="EN478" s="67"/>
      <c r="EO478" s="67"/>
      <c r="EP478" s="67"/>
      <c r="EQ478" s="67"/>
      <c r="ER478" s="67"/>
      <c r="ES478" s="67"/>
    </row>
    <row r="479" spans="1:149" s="67" customFormat="1" ht="24.95" customHeight="1">
      <c r="A479" s="50"/>
      <c r="B479" s="51"/>
      <c r="C479" s="52"/>
      <c r="D479" s="74"/>
      <c r="E479" s="52"/>
      <c r="F479" s="53"/>
      <c r="G479" s="53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77"/>
      <c r="W479" s="101"/>
      <c r="X479" s="55"/>
      <c r="Y479" s="55"/>
      <c r="Z479" s="55"/>
      <c r="AA479" s="55"/>
      <c r="AB479" s="55"/>
      <c r="AC479" s="55"/>
      <c r="AD479" s="57"/>
      <c r="AE479" s="73" t="str">
        <f t="shared" si="44"/>
        <v>NO</v>
      </c>
      <c r="AF479" s="73" t="str">
        <f t="shared" si="45"/>
        <v>NO</v>
      </c>
      <c r="AG479" s="73" t="str">
        <f t="shared" si="46"/>
        <v>NO</v>
      </c>
      <c r="AH479" s="75" t="str">
        <f t="shared" si="47"/>
        <v>NO</v>
      </c>
      <c r="AI479" s="75" t="str">
        <f t="shared" si="48"/>
        <v>NO</v>
      </c>
      <c r="AJ479" s="75" t="str">
        <f t="shared" si="49"/>
        <v>NO</v>
      </c>
    </row>
    <row r="480" spans="1:149" s="67" customFormat="1" ht="24.95" customHeight="1">
      <c r="A480" s="50"/>
      <c r="B480" s="51"/>
      <c r="C480" s="52"/>
      <c r="D480" s="74"/>
      <c r="E480" s="52"/>
      <c r="F480" s="53"/>
      <c r="G480" s="53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77"/>
      <c r="W480" s="101"/>
      <c r="X480" s="55"/>
      <c r="Y480" s="55"/>
      <c r="Z480" s="55"/>
      <c r="AA480" s="55"/>
      <c r="AB480" s="55"/>
      <c r="AC480" s="55"/>
      <c r="AD480" s="57"/>
      <c r="AE480" s="73" t="str">
        <f t="shared" si="44"/>
        <v>NO</v>
      </c>
      <c r="AF480" s="73" t="str">
        <f t="shared" si="45"/>
        <v>NO</v>
      </c>
      <c r="AG480" s="73" t="str">
        <f t="shared" si="46"/>
        <v>NO</v>
      </c>
      <c r="AH480" s="75" t="str">
        <f t="shared" si="47"/>
        <v>NO</v>
      </c>
      <c r="AI480" s="75" t="str">
        <f t="shared" si="48"/>
        <v>NO</v>
      </c>
      <c r="AJ480" s="75" t="str">
        <f t="shared" si="49"/>
        <v>NO</v>
      </c>
    </row>
    <row r="481" spans="1:149" s="67" customFormat="1" ht="24.95" customHeight="1">
      <c r="A481" s="50"/>
      <c r="B481" s="51"/>
      <c r="C481" s="52"/>
      <c r="D481" s="74"/>
      <c r="E481" s="52"/>
      <c r="F481" s="53"/>
      <c r="G481" s="53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77"/>
      <c r="W481" s="101"/>
      <c r="X481" s="55"/>
      <c r="Y481" s="55"/>
      <c r="Z481" s="55"/>
      <c r="AA481" s="55"/>
      <c r="AB481" s="55"/>
      <c r="AC481" s="55"/>
      <c r="AD481" s="57"/>
      <c r="AE481" s="73" t="str">
        <f t="shared" si="44"/>
        <v>NO</v>
      </c>
      <c r="AF481" s="73" t="str">
        <f t="shared" si="45"/>
        <v>NO</v>
      </c>
      <c r="AG481" s="73" t="str">
        <f t="shared" si="46"/>
        <v>NO</v>
      </c>
      <c r="AH481" s="75" t="str">
        <f t="shared" si="47"/>
        <v>NO</v>
      </c>
      <c r="AI481" s="75" t="str">
        <f t="shared" si="48"/>
        <v>NO</v>
      </c>
      <c r="AJ481" s="75" t="str">
        <f t="shared" si="49"/>
        <v>NO</v>
      </c>
    </row>
    <row r="482" spans="1:149" s="67" customFormat="1" ht="24.95" customHeight="1">
      <c r="A482" s="50"/>
      <c r="B482" s="51"/>
      <c r="C482" s="52"/>
      <c r="D482" s="74"/>
      <c r="E482" s="52"/>
      <c r="F482" s="53"/>
      <c r="G482" s="53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77"/>
      <c r="W482" s="101"/>
      <c r="X482" s="55"/>
      <c r="Y482" s="55"/>
      <c r="Z482" s="55"/>
      <c r="AA482" s="55"/>
      <c r="AB482" s="55"/>
      <c r="AC482" s="55"/>
      <c r="AD482" s="57"/>
      <c r="AE482" s="73" t="str">
        <f t="shared" si="44"/>
        <v>NO</v>
      </c>
      <c r="AF482" s="73" t="str">
        <f t="shared" si="45"/>
        <v>NO</v>
      </c>
      <c r="AG482" s="73" t="str">
        <f t="shared" si="46"/>
        <v>NO</v>
      </c>
      <c r="AH482" s="75" t="str">
        <f t="shared" si="47"/>
        <v>NO</v>
      </c>
      <c r="AI482" s="75" t="str">
        <f t="shared" si="48"/>
        <v>NO</v>
      </c>
      <c r="AJ482" s="75" t="str">
        <f t="shared" si="49"/>
        <v>NO</v>
      </c>
    </row>
    <row r="483" spans="1:149" s="67" customFormat="1" ht="24.95" customHeight="1">
      <c r="A483" s="50"/>
      <c r="B483" s="51"/>
      <c r="C483" s="52"/>
      <c r="D483" s="74"/>
      <c r="E483" s="52"/>
      <c r="F483" s="53"/>
      <c r="G483" s="53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77"/>
      <c r="W483" s="101"/>
      <c r="X483" s="55"/>
      <c r="Y483" s="55"/>
      <c r="Z483" s="55"/>
      <c r="AA483" s="55"/>
      <c r="AB483" s="55"/>
      <c r="AC483" s="55"/>
      <c r="AD483" s="57"/>
      <c r="AE483" s="73" t="str">
        <f t="shared" si="44"/>
        <v>NO</v>
      </c>
      <c r="AF483" s="73" t="str">
        <f t="shared" si="45"/>
        <v>NO</v>
      </c>
      <c r="AG483" s="73" t="str">
        <f t="shared" si="46"/>
        <v>NO</v>
      </c>
      <c r="AH483" s="75" t="str">
        <f t="shared" si="47"/>
        <v>NO</v>
      </c>
      <c r="AI483" s="75" t="str">
        <f t="shared" si="48"/>
        <v>NO</v>
      </c>
      <c r="AJ483" s="75" t="str">
        <f t="shared" si="49"/>
        <v>NO</v>
      </c>
    </row>
    <row r="484" spans="1:149" s="68" customFormat="1" ht="24.95" customHeight="1">
      <c r="A484" s="50"/>
      <c r="B484" s="51"/>
      <c r="C484" s="52"/>
      <c r="D484" s="74"/>
      <c r="E484" s="52"/>
      <c r="F484" s="53"/>
      <c r="G484" s="53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77"/>
      <c r="W484" s="101"/>
      <c r="X484" s="55"/>
      <c r="Y484" s="55"/>
      <c r="Z484" s="55"/>
      <c r="AA484" s="55"/>
      <c r="AB484" s="55"/>
      <c r="AC484" s="55"/>
      <c r="AD484" s="57"/>
      <c r="AE484" s="73" t="str">
        <f t="shared" si="44"/>
        <v>NO</v>
      </c>
      <c r="AF484" s="73" t="str">
        <f t="shared" si="45"/>
        <v>NO</v>
      </c>
      <c r="AG484" s="73" t="str">
        <f t="shared" si="46"/>
        <v>NO</v>
      </c>
      <c r="AH484" s="75" t="str">
        <f t="shared" si="47"/>
        <v>NO</v>
      </c>
      <c r="AI484" s="75" t="str">
        <f t="shared" si="48"/>
        <v>NO</v>
      </c>
      <c r="AJ484" s="75" t="str">
        <f t="shared" si="49"/>
        <v>NO</v>
      </c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  <c r="CB484" s="67"/>
      <c r="CC484" s="67"/>
      <c r="CD484" s="67"/>
      <c r="CE484" s="67"/>
      <c r="CF484" s="67"/>
      <c r="CG484" s="67"/>
      <c r="CH484" s="67"/>
      <c r="CI484" s="67"/>
      <c r="CJ484" s="67"/>
      <c r="CK484" s="67"/>
      <c r="CL484" s="67"/>
      <c r="CM484" s="67"/>
      <c r="CN484" s="67"/>
      <c r="CO484" s="67"/>
      <c r="CP484" s="67"/>
      <c r="CQ484" s="67"/>
      <c r="CR484" s="67"/>
      <c r="CS484" s="67"/>
      <c r="CT484" s="67"/>
      <c r="CU484" s="67"/>
      <c r="CV484" s="67"/>
      <c r="CW484" s="67"/>
      <c r="CX484" s="67"/>
      <c r="CY484" s="67"/>
      <c r="CZ484" s="67"/>
      <c r="DA484" s="67"/>
      <c r="DB484" s="67"/>
      <c r="DC484" s="67"/>
      <c r="DD484" s="67"/>
      <c r="DE484" s="67"/>
      <c r="DF484" s="67"/>
      <c r="DG484" s="67"/>
      <c r="DH484" s="67"/>
      <c r="DI484" s="67"/>
      <c r="DJ484" s="67"/>
      <c r="DK484" s="67"/>
      <c r="DL484" s="67"/>
      <c r="DM484" s="67"/>
      <c r="DN484" s="67"/>
      <c r="DO484" s="67"/>
      <c r="DP484" s="67"/>
      <c r="DQ484" s="67"/>
      <c r="DR484" s="67"/>
      <c r="DS484" s="67"/>
      <c r="DT484" s="67"/>
      <c r="DU484" s="67"/>
      <c r="DV484" s="67"/>
      <c r="DW484" s="67"/>
      <c r="DX484" s="67"/>
      <c r="DY484" s="67"/>
      <c r="DZ484" s="67"/>
      <c r="EA484" s="67"/>
      <c r="EB484" s="67"/>
      <c r="EC484" s="67"/>
      <c r="ED484" s="67"/>
      <c r="EE484" s="67"/>
      <c r="EF484" s="67"/>
      <c r="EG484" s="67"/>
      <c r="EH484" s="67"/>
      <c r="EI484" s="67"/>
      <c r="EJ484" s="67"/>
      <c r="EK484" s="67"/>
      <c r="EL484" s="67"/>
      <c r="EM484" s="67"/>
      <c r="EN484" s="67"/>
      <c r="EO484" s="67"/>
      <c r="EP484" s="67"/>
      <c r="EQ484" s="67"/>
      <c r="ER484" s="67"/>
      <c r="ES484" s="67"/>
    </row>
    <row r="485" spans="1:149" s="68" customFormat="1" ht="24.95" customHeight="1">
      <c r="A485" s="50"/>
      <c r="B485" s="51"/>
      <c r="C485" s="52"/>
      <c r="D485" s="74"/>
      <c r="E485" s="52"/>
      <c r="F485" s="53"/>
      <c r="G485" s="53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77"/>
      <c r="W485" s="101"/>
      <c r="X485" s="55"/>
      <c r="Y485" s="55"/>
      <c r="Z485" s="55"/>
      <c r="AA485" s="55"/>
      <c r="AB485" s="55"/>
      <c r="AC485" s="55"/>
      <c r="AD485" s="57"/>
      <c r="AE485" s="73" t="str">
        <f t="shared" si="44"/>
        <v>NO</v>
      </c>
      <c r="AF485" s="73" t="str">
        <f t="shared" si="45"/>
        <v>NO</v>
      </c>
      <c r="AG485" s="73" t="str">
        <f t="shared" si="46"/>
        <v>NO</v>
      </c>
      <c r="AH485" s="75" t="str">
        <f t="shared" si="47"/>
        <v>NO</v>
      </c>
      <c r="AI485" s="75" t="str">
        <f t="shared" si="48"/>
        <v>NO</v>
      </c>
      <c r="AJ485" s="75" t="str">
        <f t="shared" si="49"/>
        <v>NO</v>
      </c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  <c r="CB485" s="67"/>
      <c r="CC485" s="67"/>
      <c r="CD485" s="67"/>
      <c r="CE485" s="67"/>
      <c r="CF485" s="67"/>
      <c r="CG485" s="67"/>
      <c r="CH485" s="67"/>
      <c r="CI485" s="67"/>
      <c r="CJ485" s="67"/>
      <c r="CK485" s="67"/>
      <c r="CL485" s="67"/>
      <c r="CM485" s="67"/>
      <c r="CN485" s="67"/>
      <c r="CO485" s="67"/>
      <c r="CP485" s="67"/>
      <c r="CQ485" s="67"/>
      <c r="CR485" s="67"/>
      <c r="CS485" s="67"/>
      <c r="CT485" s="67"/>
      <c r="CU485" s="67"/>
      <c r="CV485" s="67"/>
      <c r="CW485" s="67"/>
      <c r="CX485" s="67"/>
      <c r="CY485" s="67"/>
      <c r="CZ485" s="67"/>
      <c r="DA485" s="67"/>
      <c r="DB485" s="67"/>
      <c r="DC485" s="67"/>
      <c r="DD485" s="67"/>
      <c r="DE485" s="67"/>
      <c r="DF485" s="67"/>
      <c r="DG485" s="67"/>
      <c r="DH485" s="67"/>
      <c r="DI485" s="67"/>
      <c r="DJ485" s="67"/>
      <c r="DK485" s="67"/>
      <c r="DL485" s="67"/>
      <c r="DM485" s="67"/>
      <c r="DN485" s="67"/>
      <c r="DO485" s="67"/>
      <c r="DP485" s="67"/>
      <c r="DQ485" s="67"/>
      <c r="DR485" s="67"/>
      <c r="DS485" s="67"/>
      <c r="DT485" s="67"/>
      <c r="DU485" s="67"/>
      <c r="DV485" s="67"/>
      <c r="DW485" s="67"/>
      <c r="DX485" s="67"/>
      <c r="DY485" s="67"/>
      <c r="DZ485" s="67"/>
      <c r="EA485" s="67"/>
      <c r="EB485" s="67"/>
      <c r="EC485" s="67"/>
      <c r="ED485" s="67"/>
      <c r="EE485" s="67"/>
      <c r="EF485" s="67"/>
      <c r="EG485" s="67"/>
      <c r="EH485" s="67"/>
      <c r="EI485" s="67"/>
      <c r="EJ485" s="67"/>
      <c r="EK485" s="67"/>
      <c r="EL485" s="67"/>
      <c r="EM485" s="67"/>
      <c r="EN485" s="67"/>
      <c r="EO485" s="67"/>
      <c r="EP485" s="67"/>
      <c r="EQ485" s="67"/>
      <c r="ER485" s="67"/>
      <c r="ES485" s="67"/>
    </row>
    <row r="486" spans="1:149" s="68" customFormat="1" ht="24.95" customHeight="1">
      <c r="A486" s="50"/>
      <c r="B486" s="51"/>
      <c r="C486" s="52"/>
      <c r="D486" s="74"/>
      <c r="E486" s="52"/>
      <c r="F486" s="53"/>
      <c r="G486" s="53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77"/>
      <c r="W486" s="101"/>
      <c r="X486" s="55"/>
      <c r="Y486" s="55"/>
      <c r="Z486" s="55"/>
      <c r="AA486" s="55"/>
      <c r="AB486" s="55"/>
      <c r="AC486" s="55"/>
      <c r="AD486" s="57"/>
      <c r="AE486" s="73" t="str">
        <f t="shared" si="44"/>
        <v>NO</v>
      </c>
      <c r="AF486" s="73" t="str">
        <f t="shared" si="45"/>
        <v>NO</v>
      </c>
      <c r="AG486" s="73" t="str">
        <f t="shared" si="46"/>
        <v>NO</v>
      </c>
      <c r="AH486" s="75" t="str">
        <f t="shared" si="47"/>
        <v>NO</v>
      </c>
      <c r="AI486" s="75" t="str">
        <f t="shared" si="48"/>
        <v>NO</v>
      </c>
      <c r="AJ486" s="75" t="str">
        <f t="shared" si="49"/>
        <v>NO</v>
      </c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  <c r="CB486" s="67"/>
      <c r="CC486" s="67"/>
      <c r="CD486" s="67"/>
      <c r="CE486" s="67"/>
      <c r="CF486" s="67"/>
      <c r="CG486" s="67"/>
      <c r="CH486" s="67"/>
      <c r="CI486" s="67"/>
      <c r="CJ486" s="67"/>
      <c r="CK486" s="67"/>
      <c r="CL486" s="67"/>
      <c r="CM486" s="67"/>
      <c r="CN486" s="67"/>
      <c r="CO486" s="67"/>
      <c r="CP486" s="67"/>
      <c r="CQ486" s="67"/>
      <c r="CR486" s="67"/>
      <c r="CS486" s="67"/>
      <c r="CT486" s="67"/>
      <c r="CU486" s="67"/>
      <c r="CV486" s="67"/>
      <c r="CW486" s="67"/>
      <c r="CX486" s="67"/>
      <c r="CY486" s="67"/>
      <c r="CZ486" s="67"/>
      <c r="DA486" s="67"/>
      <c r="DB486" s="67"/>
      <c r="DC486" s="67"/>
      <c r="DD486" s="67"/>
      <c r="DE486" s="67"/>
      <c r="DF486" s="67"/>
      <c r="DG486" s="67"/>
      <c r="DH486" s="67"/>
      <c r="DI486" s="67"/>
      <c r="DJ486" s="67"/>
      <c r="DK486" s="67"/>
      <c r="DL486" s="67"/>
      <c r="DM486" s="67"/>
      <c r="DN486" s="67"/>
      <c r="DO486" s="67"/>
      <c r="DP486" s="67"/>
      <c r="DQ486" s="67"/>
      <c r="DR486" s="67"/>
      <c r="DS486" s="67"/>
      <c r="DT486" s="67"/>
      <c r="DU486" s="67"/>
      <c r="DV486" s="67"/>
      <c r="DW486" s="67"/>
      <c r="DX486" s="67"/>
      <c r="DY486" s="67"/>
      <c r="DZ486" s="67"/>
      <c r="EA486" s="67"/>
      <c r="EB486" s="67"/>
      <c r="EC486" s="67"/>
      <c r="ED486" s="67"/>
      <c r="EE486" s="67"/>
      <c r="EF486" s="67"/>
      <c r="EG486" s="67"/>
      <c r="EH486" s="67"/>
      <c r="EI486" s="67"/>
      <c r="EJ486" s="67"/>
      <c r="EK486" s="67"/>
      <c r="EL486" s="67"/>
      <c r="EM486" s="67"/>
      <c r="EN486" s="67"/>
      <c r="EO486" s="67"/>
      <c r="EP486" s="67"/>
      <c r="EQ486" s="67"/>
      <c r="ER486" s="67"/>
      <c r="ES486" s="67"/>
    </row>
    <row r="487" spans="1:149" s="68" customFormat="1" ht="24.95" customHeight="1">
      <c r="A487" s="50"/>
      <c r="B487" s="51"/>
      <c r="C487" s="52"/>
      <c r="D487" s="74"/>
      <c r="E487" s="52"/>
      <c r="F487" s="53"/>
      <c r="G487" s="53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77"/>
      <c r="W487" s="101"/>
      <c r="X487" s="55"/>
      <c r="Y487" s="55"/>
      <c r="Z487" s="55"/>
      <c r="AA487" s="55"/>
      <c r="AB487" s="55"/>
      <c r="AC487" s="55"/>
      <c r="AD487" s="57"/>
      <c r="AE487" s="73" t="str">
        <f t="shared" si="44"/>
        <v>NO</v>
      </c>
      <c r="AF487" s="73" t="str">
        <f t="shared" si="45"/>
        <v>NO</v>
      </c>
      <c r="AG487" s="73" t="str">
        <f t="shared" si="46"/>
        <v>NO</v>
      </c>
      <c r="AH487" s="75" t="str">
        <f t="shared" si="47"/>
        <v>NO</v>
      </c>
      <c r="AI487" s="75" t="str">
        <f t="shared" si="48"/>
        <v>NO</v>
      </c>
      <c r="AJ487" s="75" t="str">
        <f t="shared" si="49"/>
        <v>NO</v>
      </c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  <c r="CB487" s="67"/>
      <c r="CC487" s="67"/>
      <c r="CD487" s="67"/>
      <c r="CE487" s="67"/>
      <c r="CF487" s="67"/>
      <c r="CG487" s="67"/>
      <c r="CH487" s="67"/>
      <c r="CI487" s="67"/>
      <c r="CJ487" s="67"/>
      <c r="CK487" s="67"/>
      <c r="CL487" s="67"/>
      <c r="CM487" s="67"/>
      <c r="CN487" s="67"/>
      <c r="CO487" s="67"/>
      <c r="CP487" s="67"/>
      <c r="CQ487" s="67"/>
      <c r="CR487" s="67"/>
      <c r="CS487" s="67"/>
      <c r="CT487" s="67"/>
      <c r="CU487" s="67"/>
      <c r="CV487" s="67"/>
      <c r="CW487" s="67"/>
      <c r="CX487" s="67"/>
      <c r="CY487" s="67"/>
      <c r="CZ487" s="67"/>
      <c r="DA487" s="67"/>
      <c r="DB487" s="67"/>
      <c r="DC487" s="67"/>
      <c r="DD487" s="67"/>
      <c r="DE487" s="67"/>
      <c r="DF487" s="67"/>
      <c r="DG487" s="67"/>
      <c r="DH487" s="67"/>
      <c r="DI487" s="67"/>
      <c r="DJ487" s="67"/>
      <c r="DK487" s="67"/>
      <c r="DL487" s="67"/>
      <c r="DM487" s="67"/>
      <c r="DN487" s="67"/>
      <c r="DO487" s="67"/>
      <c r="DP487" s="67"/>
      <c r="DQ487" s="67"/>
      <c r="DR487" s="67"/>
      <c r="DS487" s="67"/>
      <c r="DT487" s="67"/>
      <c r="DU487" s="67"/>
      <c r="DV487" s="67"/>
      <c r="DW487" s="67"/>
      <c r="DX487" s="67"/>
      <c r="DY487" s="67"/>
      <c r="DZ487" s="67"/>
      <c r="EA487" s="67"/>
      <c r="EB487" s="67"/>
      <c r="EC487" s="67"/>
      <c r="ED487" s="67"/>
      <c r="EE487" s="67"/>
      <c r="EF487" s="67"/>
      <c r="EG487" s="67"/>
      <c r="EH487" s="67"/>
      <c r="EI487" s="67"/>
      <c r="EJ487" s="67"/>
      <c r="EK487" s="67"/>
      <c r="EL487" s="67"/>
      <c r="EM487" s="67"/>
      <c r="EN487" s="67"/>
      <c r="EO487" s="67"/>
      <c r="EP487" s="67"/>
      <c r="EQ487" s="67"/>
      <c r="ER487" s="67"/>
      <c r="ES487" s="67"/>
    </row>
    <row r="488" spans="1:149" s="67" customFormat="1" ht="24.95" customHeight="1">
      <c r="A488" s="50"/>
      <c r="B488" s="51"/>
      <c r="C488" s="52"/>
      <c r="D488" s="74"/>
      <c r="E488" s="52"/>
      <c r="F488" s="53"/>
      <c r="G488" s="53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77"/>
      <c r="W488" s="101"/>
      <c r="X488" s="55"/>
      <c r="Y488" s="55"/>
      <c r="Z488" s="55"/>
      <c r="AA488" s="55"/>
      <c r="AB488" s="55"/>
      <c r="AC488" s="55"/>
      <c r="AD488" s="57"/>
      <c r="AE488" s="73" t="str">
        <f t="shared" si="44"/>
        <v>NO</v>
      </c>
      <c r="AF488" s="73" t="str">
        <f t="shared" si="45"/>
        <v>NO</v>
      </c>
      <c r="AG488" s="73" t="str">
        <f t="shared" si="46"/>
        <v>NO</v>
      </c>
      <c r="AH488" s="75" t="str">
        <f t="shared" si="47"/>
        <v>NO</v>
      </c>
      <c r="AI488" s="75" t="str">
        <f t="shared" si="48"/>
        <v>NO</v>
      </c>
      <c r="AJ488" s="75" t="str">
        <f t="shared" si="49"/>
        <v>NO</v>
      </c>
    </row>
    <row r="489" spans="1:149" s="67" customFormat="1" ht="24.95" customHeight="1">
      <c r="A489" s="50"/>
      <c r="B489" s="51"/>
      <c r="C489" s="52"/>
      <c r="D489" s="74"/>
      <c r="E489" s="52"/>
      <c r="F489" s="53"/>
      <c r="G489" s="53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77"/>
      <c r="W489" s="101"/>
      <c r="X489" s="55"/>
      <c r="Y489" s="55"/>
      <c r="Z489" s="55"/>
      <c r="AA489" s="55"/>
      <c r="AB489" s="55"/>
      <c r="AC489" s="55"/>
      <c r="AD489" s="57"/>
      <c r="AE489" s="73" t="str">
        <f t="shared" si="44"/>
        <v>NO</v>
      </c>
      <c r="AF489" s="73" t="str">
        <f t="shared" si="45"/>
        <v>NO</v>
      </c>
      <c r="AG489" s="73" t="str">
        <f t="shared" si="46"/>
        <v>NO</v>
      </c>
      <c r="AH489" s="75" t="str">
        <f t="shared" si="47"/>
        <v>NO</v>
      </c>
      <c r="AI489" s="75" t="str">
        <f t="shared" si="48"/>
        <v>NO</v>
      </c>
      <c r="AJ489" s="75" t="str">
        <f t="shared" si="49"/>
        <v>NO</v>
      </c>
    </row>
    <row r="490" spans="1:149" s="68" customFormat="1" ht="24.95" customHeight="1">
      <c r="A490" s="50"/>
      <c r="B490" s="51"/>
      <c r="C490" s="52"/>
      <c r="D490" s="74"/>
      <c r="E490" s="52"/>
      <c r="F490" s="53"/>
      <c r="G490" s="53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77"/>
      <c r="W490" s="101"/>
      <c r="X490" s="55"/>
      <c r="Y490" s="55"/>
      <c r="Z490" s="55"/>
      <c r="AA490" s="55"/>
      <c r="AB490" s="55"/>
      <c r="AC490" s="55"/>
      <c r="AD490" s="57"/>
      <c r="AE490" s="73" t="str">
        <f t="shared" si="44"/>
        <v>NO</v>
      </c>
      <c r="AF490" s="73" t="str">
        <f t="shared" si="45"/>
        <v>NO</v>
      </c>
      <c r="AG490" s="73" t="str">
        <f t="shared" si="46"/>
        <v>NO</v>
      </c>
      <c r="AH490" s="75" t="str">
        <f t="shared" si="47"/>
        <v>NO</v>
      </c>
      <c r="AI490" s="75" t="str">
        <f t="shared" si="48"/>
        <v>NO</v>
      </c>
      <c r="AJ490" s="75" t="str">
        <f t="shared" si="49"/>
        <v>NO</v>
      </c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  <c r="CB490" s="67"/>
      <c r="CC490" s="67"/>
      <c r="CD490" s="67"/>
      <c r="CE490" s="67"/>
      <c r="CF490" s="67"/>
      <c r="CG490" s="67"/>
      <c r="CH490" s="67"/>
      <c r="CI490" s="67"/>
      <c r="CJ490" s="67"/>
      <c r="CK490" s="67"/>
      <c r="CL490" s="67"/>
      <c r="CM490" s="67"/>
      <c r="CN490" s="67"/>
      <c r="CO490" s="67"/>
      <c r="CP490" s="67"/>
      <c r="CQ490" s="67"/>
      <c r="CR490" s="67"/>
      <c r="CS490" s="67"/>
      <c r="CT490" s="67"/>
      <c r="CU490" s="67"/>
      <c r="CV490" s="67"/>
      <c r="CW490" s="67"/>
      <c r="CX490" s="67"/>
      <c r="CY490" s="67"/>
      <c r="CZ490" s="67"/>
      <c r="DA490" s="67"/>
      <c r="DB490" s="67"/>
      <c r="DC490" s="67"/>
      <c r="DD490" s="67"/>
      <c r="DE490" s="67"/>
      <c r="DF490" s="67"/>
      <c r="DG490" s="67"/>
      <c r="DH490" s="67"/>
      <c r="DI490" s="67"/>
      <c r="DJ490" s="67"/>
      <c r="DK490" s="67"/>
      <c r="DL490" s="67"/>
      <c r="DM490" s="67"/>
      <c r="DN490" s="67"/>
      <c r="DO490" s="67"/>
      <c r="DP490" s="67"/>
      <c r="DQ490" s="67"/>
      <c r="DR490" s="67"/>
      <c r="DS490" s="67"/>
      <c r="DT490" s="67"/>
      <c r="DU490" s="67"/>
      <c r="DV490" s="67"/>
      <c r="DW490" s="67"/>
      <c r="DX490" s="67"/>
      <c r="DY490" s="67"/>
      <c r="DZ490" s="67"/>
      <c r="EA490" s="67"/>
      <c r="EB490" s="67"/>
      <c r="EC490" s="67"/>
      <c r="ED490" s="67"/>
      <c r="EE490" s="67"/>
      <c r="EF490" s="67"/>
      <c r="EG490" s="67"/>
      <c r="EH490" s="67"/>
      <c r="EI490" s="67"/>
      <c r="EJ490" s="67"/>
      <c r="EK490" s="67"/>
      <c r="EL490" s="67"/>
      <c r="EM490" s="67"/>
      <c r="EN490" s="67"/>
      <c r="EO490" s="67"/>
      <c r="EP490" s="67"/>
      <c r="EQ490" s="67"/>
      <c r="ER490" s="67"/>
      <c r="ES490" s="67"/>
    </row>
    <row r="491" spans="1:149" s="68" customFormat="1" ht="24.95" customHeight="1">
      <c r="A491" s="50"/>
      <c r="B491" s="51"/>
      <c r="C491" s="52"/>
      <c r="D491" s="74"/>
      <c r="E491" s="52"/>
      <c r="F491" s="53"/>
      <c r="G491" s="53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77"/>
      <c r="W491" s="101"/>
      <c r="X491" s="55"/>
      <c r="Y491" s="55"/>
      <c r="Z491" s="55"/>
      <c r="AA491" s="55"/>
      <c r="AB491" s="55"/>
      <c r="AC491" s="55"/>
      <c r="AD491" s="57"/>
      <c r="AE491" s="73" t="str">
        <f t="shared" si="44"/>
        <v>NO</v>
      </c>
      <c r="AF491" s="73" t="str">
        <f t="shared" si="45"/>
        <v>NO</v>
      </c>
      <c r="AG491" s="73" t="str">
        <f t="shared" si="46"/>
        <v>NO</v>
      </c>
      <c r="AH491" s="75" t="str">
        <f t="shared" si="47"/>
        <v>NO</v>
      </c>
      <c r="AI491" s="75" t="str">
        <f t="shared" si="48"/>
        <v>NO</v>
      </c>
      <c r="AJ491" s="75" t="str">
        <f t="shared" si="49"/>
        <v>NO</v>
      </c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  <c r="CB491" s="67"/>
      <c r="CC491" s="67"/>
      <c r="CD491" s="67"/>
      <c r="CE491" s="67"/>
      <c r="CF491" s="67"/>
      <c r="CG491" s="67"/>
      <c r="CH491" s="67"/>
      <c r="CI491" s="67"/>
      <c r="CJ491" s="67"/>
      <c r="CK491" s="67"/>
      <c r="CL491" s="67"/>
      <c r="CM491" s="67"/>
      <c r="CN491" s="67"/>
      <c r="CO491" s="67"/>
      <c r="CP491" s="67"/>
      <c r="CQ491" s="67"/>
      <c r="CR491" s="67"/>
      <c r="CS491" s="67"/>
      <c r="CT491" s="67"/>
      <c r="CU491" s="67"/>
      <c r="CV491" s="67"/>
      <c r="CW491" s="67"/>
      <c r="CX491" s="67"/>
      <c r="CY491" s="67"/>
      <c r="CZ491" s="67"/>
      <c r="DA491" s="67"/>
      <c r="DB491" s="67"/>
      <c r="DC491" s="67"/>
      <c r="DD491" s="67"/>
      <c r="DE491" s="67"/>
      <c r="DF491" s="67"/>
      <c r="DG491" s="67"/>
      <c r="DH491" s="67"/>
      <c r="DI491" s="67"/>
      <c r="DJ491" s="67"/>
      <c r="DK491" s="67"/>
      <c r="DL491" s="67"/>
      <c r="DM491" s="67"/>
      <c r="DN491" s="67"/>
      <c r="DO491" s="67"/>
      <c r="DP491" s="67"/>
      <c r="DQ491" s="67"/>
      <c r="DR491" s="67"/>
      <c r="DS491" s="67"/>
      <c r="DT491" s="67"/>
      <c r="DU491" s="67"/>
      <c r="DV491" s="67"/>
      <c r="DW491" s="67"/>
      <c r="DX491" s="67"/>
      <c r="DY491" s="67"/>
      <c r="DZ491" s="67"/>
      <c r="EA491" s="67"/>
      <c r="EB491" s="67"/>
      <c r="EC491" s="67"/>
      <c r="ED491" s="67"/>
      <c r="EE491" s="67"/>
      <c r="EF491" s="67"/>
      <c r="EG491" s="67"/>
      <c r="EH491" s="67"/>
      <c r="EI491" s="67"/>
      <c r="EJ491" s="67"/>
      <c r="EK491" s="67"/>
      <c r="EL491" s="67"/>
      <c r="EM491" s="67"/>
      <c r="EN491" s="67"/>
      <c r="EO491" s="67"/>
      <c r="EP491" s="67"/>
      <c r="EQ491" s="67"/>
      <c r="ER491" s="67"/>
      <c r="ES491" s="67"/>
    </row>
    <row r="492" spans="1:149" s="68" customFormat="1" ht="24.95" customHeight="1">
      <c r="A492" s="50"/>
      <c r="B492" s="51"/>
      <c r="C492" s="52"/>
      <c r="D492" s="74"/>
      <c r="E492" s="52"/>
      <c r="F492" s="53"/>
      <c r="G492" s="53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77"/>
      <c r="W492" s="101"/>
      <c r="X492" s="55"/>
      <c r="Y492" s="55"/>
      <c r="Z492" s="55"/>
      <c r="AA492" s="55"/>
      <c r="AB492" s="55"/>
      <c r="AC492" s="55"/>
      <c r="AD492" s="57"/>
      <c r="AE492" s="73" t="str">
        <f t="shared" si="44"/>
        <v>NO</v>
      </c>
      <c r="AF492" s="73" t="str">
        <f t="shared" si="45"/>
        <v>NO</v>
      </c>
      <c r="AG492" s="73" t="str">
        <f t="shared" si="46"/>
        <v>NO</v>
      </c>
      <c r="AH492" s="75" t="str">
        <f t="shared" si="47"/>
        <v>NO</v>
      </c>
      <c r="AI492" s="75" t="str">
        <f t="shared" si="48"/>
        <v>NO</v>
      </c>
      <c r="AJ492" s="75" t="str">
        <f t="shared" si="49"/>
        <v>NO</v>
      </c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  <c r="CB492" s="67"/>
      <c r="CC492" s="67"/>
      <c r="CD492" s="67"/>
      <c r="CE492" s="67"/>
      <c r="CF492" s="67"/>
      <c r="CG492" s="67"/>
      <c r="CH492" s="67"/>
      <c r="CI492" s="67"/>
      <c r="CJ492" s="67"/>
      <c r="CK492" s="67"/>
      <c r="CL492" s="67"/>
      <c r="CM492" s="67"/>
      <c r="CN492" s="67"/>
      <c r="CO492" s="67"/>
      <c r="CP492" s="67"/>
      <c r="CQ492" s="67"/>
      <c r="CR492" s="67"/>
      <c r="CS492" s="67"/>
      <c r="CT492" s="67"/>
      <c r="CU492" s="67"/>
      <c r="CV492" s="67"/>
      <c r="CW492" s="67"/>
      <c r="CX492" s="67"/>
      <c r="CY492" s="67"/>
      <c r="CZ492" s="67"/>
      <c r="DA492" s="67"/>
      <c r="DB492" s="67"/>
      <c r="DC492" s="67"/>
      <c r="DD492" s="67"/>
      <c r="DE492" s="67"/>
      <c r="DF492" s="67"/>
      <c r="DG492" s="67"/>
      <c r="DH492" s="67"/>
      <c r="DI492" s="67"/>
      <c r="DJ492" s="67"/>
      <c r="DK492" s="67"/>
      <c r="DL492" s="67"/>
      <c r="DM492" s="67"/>
      <c r="DN492" s="67"/>
      <c r="DO492" s="67"/>
      <c r="DP492" s="67"/>
      <c r="DQ492" s="67"/>
      <c r="DR492" s="67"/>
      <c r="DS492" s="67"/>
      <c r="DT492" s="67"/>
      <c r="DU492" s="67"/>
      <c r="DV492" s="67"/>
      <c r="DW492" s="67"/>
      <c r="DX492" s="67"/>
      <c r="DY492" s="67"/>
      <c r="DZ492" s="67"/>
      <c r="EA492" s="67"/>
      <c r="EB492" s="67"/>
      <c r="EC492" s="67"/>
      <c r="ED492" s="67"/>
      <c r="EE492" s="67"/>
      <c r="EF492" s="67"/>
      <c r="EG492" s="67"/>
      <c r="EH492" s="67"/>
      <c r="EI492" s="67"/>
      <c r="EJ492" s="67"/>
      <c r="EK492" s="67"/>
      <c r="EL492" s="67"/>
      <c r="EM492" s="67"/>
      <c r="EN492" s="67"/>
      <c r="EO492" s="67"/>
      <c r="EP492" s="67"/>
      <c r="EQ492" s="67"/>
      <c r="ER492" s="67"/>
      <c r="ES492" s="67"/>
    </row>
    <row r="493" spans="1:149" s="68" customFormat="1" ht="24.95" customHeight="1">
      <c r="A493" s="50"/>
      <c r="B493" s="51"/>
      <c r="C493" s="52"/>
      <c r="D493" s="74"/>
      <c r="E493" s="52"/>
      <c r="F493" s="53"/>
      <c r="G493" s="53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77"/>
      <c r="W493" s="101"/>
      <c r="X493" s="55"/>
      <c r="Y493" s="55"/>
      <c r="Z493" s="55"/>
      <c r="AA493" s="55"/>
      <c r="AB493" s="55"/>
      <c r="AC493" s="55"/>
      <c r="AD493" s="57"/>
      <c r="AE493" s="73" t="str">
        <f t="shared" si="44"/>
        <v>NO</v>
      </c>
      <c r="AF493" s="73" t="str">
        <f t="shared" si="45"/>
        <v>NO</v>
      </c>
      <c r="AG493" s="73" t="str">
        <f t="shared" si="46"/>
        <v>NO</v>
      </c>
      <c r="AH493" s="75" t="str">
        <f t="shared" si="47"/>
        <v>NO</v>
      </c>
      <c r="AI493" s="75" t="str">
        <f t="shared" si="48"/>
        <v>NO</v>
      </c>
      <c r="AJ493" s="75" t="str">
        <f t="shared" si="49"/>
        <v>NO</v>
      </c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  <c r="CB493" s="67"/>
      <c r="CC493" s="67"/>
      <c r="CD493" s="67"/>
      <c r="CE493" s="67"/>
      <c r="CF493" s="67"/>
      <c r="CG493" s="67"/>
      <c r="CH493" s="67"/>
      <c r="CI493" s="67"/>
      <c r="CJ493" s="67"/>
      <c r="CK493" s="67"/>
      <c r="CL493" s="67"/>
      <c r="CM493" s="67"/>
      <c r="CN493" s="67"/>
      <c r="CO493" s="67"/>
      <c r="CP493" s="67"/>
      <c r="CQ493" s="67"/>
      <c r="CR493" s="67"/>
      <c r="CS493" s="67"/>
      <c r="CT493" s="67"/>
      <c r="CU493" s="67"/>
      <c r="CV493" s="67"/>
      <c r="CW493" s="67"/>
      <c r="CX493" s="67"/>
      <c r="CY493" s="67"/>
      <c r="CZ493" s="67"/>
      <c r="DA493" s="67"/>
      <c r="DB493" s="67"/>
      <c r="DC493" s="67"/>
      <c r="DD493" s="67"/>
      <c r="DE493" s="67"/>
      <c r="DF493" s="67"/>
      <c r="DG493" s="67"/>
      <c r="DH493" s="67"/>
      <c r="DI493" s="67"/>
      <c r="DJ493" s="67"/>
      <c r="DK493" s="67"/>
      <c r="DL493" s="67"/>
      <c r="DM493" s="67"/>
      <c r="DN493" s="67"/>
      <c r="DO493" s="67"/>
      <c r="DP493" s="67"/>
      <c r="DQ493" s="67"/>
      <c r="DR493" s="67"/>
      <c r="DS493" s="67"/>
      <c r="DT493" s="67"/>
      <c r="DU493" s="67"/>
      <c r="DV493" s="67"/>
      <c r="DW493" s="67"/>
      <c r="DX493" s="67"/>
      <c r="DY493" s="67"/>
      <c r="DZ493" s="67"/>
      <c r="EA493" s="67"/>
      <c r="EB493" s="67"/>
      <c r="EC493" s="67"/>
      <c r="ED493" s="67"/>
      <c r="EE493" s="67"/>
      <c r="EF493" s="67"/>
      <c r="EG493" s="67"/>
      <c r="EH493" s="67"/>
      <c r="EI493" s="67"/>
      <c r="EJ493" s="67"/>
      <c r="EK493" s="67"/>
      <c r="EL493" s="67"/>
      <c r="EM493" s="67"/>
      <c r="EN493" s="67"/>
      <c r="EO493" s="67"/>
      <c r="EP493" s="67"/>
      <c r="EQ493" s="67"/>
      <c r="ER493" s="67"/>
      <c r="ES493" s="67"/>
    </row>
    <row r="494" spans="1:149" s="67" customFormat="1" ht="24.95" customHeight="1">
      <c r="A494" s="50"/>
      <c r="B494" s="51"/>
      <c r="C494" s="52"/>
      <c r="D494" s="74"/>
      <c r="E494" s="52"/>
      <c r="F494" s="53"/>
      <c r="G494" s="53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77"/>
      <c r="W494" s="101"/>
      <c r="X494" s="55"/>
      <c r="Y494" s="55"/>
      <c r="Z494" s="55"/>
      <c r="AA494" s="55"/>
      <c r="AB494" s="55"/>
      <c r="AC494" s="55"/>
      <c r="AD494" s="57"/>
      <c r="AE494" s="73" t="str">
        <f t="shared" si="44"/>
        <v>NO</v>
      </c>
      <c r="AF494" s="73" t="str">
        <f t="shared" si="45"/>
        <v>NO</v>
      </c>
      <c r="AG494" s="73" t="str">
        <f t="shared" si="46"/>
        <v>NO</v>
      </c>
      <c r="AH494" s="75" t="str">
        <f t="shared" si="47"/>
        <v>NO</v>
      </c>
      <c r="AI494" s="75" t="str">
        <f t="shared" si="48"/>
        <v>NO</v>
      </c>
      <c r="AJ494" s="75" t="str">
        <f t="shared" si="49"/>
        <v>NO</v>
      </c>
    </row>
    <row r="495" spans="1:149" s="67" customFormat="1" ht="24.95" customHeight="1">
      <c r="A495" s="50"/>
      <c r="B495" s="51"/>
      <c r="C495" s="52"/>
      <c r="D495" s="74"/>
      <c r="E495" s="52"/>
      <c r="F495" s="53"/>
      <c r="G495" s="53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77"/>
      <c r="W495" s="101"/>
      <c r="X495" s="55"/>
      <c r="Y495" s="55"/>
      <c r="Z495" s="55"/>
      <c r="AA495" s="55"/>
      <c r="AB495" s="55"/>
      <c r="AC495" s="55"/>
      <c r="AD495" s="57"/>
      <c r="AE495" s="73" t="str">
        <f t="shared" si="44"/>
        <v>NO</v>
      </c>
      <c r="AF495" s="73" t="str">
        <f t="shared" si="45"/>
        <v>NO</v>
      </c>
      <c r="AG495" s="73" t="str">
        <f t="shared" si="46"/>
        <v>NO</v>
      </c>
      <c r="AH495" s="75" t="str">
        <f t="shared" si="47"/>
        <v>NO</v>
      </c>
      <c r="AI495" s="75" t="str">
        <f t="shared" si="48"/>
        <v>NO</v>
      </c>
      <c r="AJ495" s="75" t="str">
        <f t="shared" si="49"/>
        <v>NO</v>
      </c>
    </row>
    <row r="496" spans="1:149" s="67" customFormat="1" ht="24.95" customHeight="1">
      <c r="A496" s="50"/>
      <c r="B496" s="51"/>
      <c r="C496" s="52"/>
      <c r="D496" s="74"/>
      <c r="E496" s="52"/>
      <c r="F496" s="53"/>
      <c r="G496" s="53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77"/>
      <c r="W496" s="101"/>
      <c r="X496" s="55"/>
      <c r="Y496" s="55"/>
      <c r="Z496" s="55"/>
      <c r="AA496" s="55"/>
      <c r="AB496" s="55"/>
      <c r="AC496" s="55"/>
      <c r="AD496" s="57"/>
      <c r="AE496" s="73" t="str">
        <f t="shared" si="44"/>
        <v>NO</v>
      </c>
      <c r="AF496" s="73" t="str">
        <f t="shared" si="45"/>
        <v>NO</v>
      </c>
      <c r="AG496" s="73" t="str">
        <f t="shared" si="46"/>
        <v>NO</v>
      </c>
      <c r="AH496" s="75" t="str">
        <f t="shared" si="47"/>
        <v>NO</v>
      </c>
      <c r="AI496" s="75" t="str">
        <f t="shared" si="48"/>
        <v>NO</v>
      </c>
      <c r="AJ496" s="75" t="str">
        <f t="shared" si="49"/>
        <v>NO</v>
      </c>
    </row>
    <row r="497" spans="1:149" s="67" customFormat="1" ht="24.95" customHeight="1">
      <c r="A497" s="50"/>
      <c r="B497" s="51"/>
      <c r="C497" s="52"/>
      <c r="D497" s="74"/>
      <c r="E497" s="52"/>
      <c r="F497" s="53"/>
      <c r="G497" s="53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77"/>
      <c r="W497" s="101"/>
      <c r="X497" s="55"/>
      <c r="Y497" s="55"/>
      <c r="Z497" s="55"/>
      <c r="AA497" s="55"/>
      <c r="AB497" s="55"/>
      <c r="AC497" s="55"/>
      <c r="AD497" s="57"/>
      <c r="AE497" s="73" t="str">
        <f t="shared" si="44"/>
        <v>NO</v>
      </c>
      <c r="AF497" s="73" t="str">
        <f t="shared" si="45"/>
        <v>NO</v>
      </c>
      <c r="AG497" s="73" t="str">
        <f t="shared" si="46"/>
        <v>NO</v>
      </c>
      <c r="AH497" s="75" t="str">
        <f t="shared" si="47"/>
        <v>NO</v>
      </c>
      <c r="AI497" s="75" t="str">
        <f t="shared" si="48"/>
        <v>NO</v>
      </c>
      <c r="AJ497" s="75" t="str">
        <f t="shared" si="49"/>
        <v>NO</v>
      </c>
    </row>
    <row r="498" spans="1:149" s="67" customFormat="1" ht="24.95" customHeight="1">
      <c r="A498" s="50"/>
      <c r="B498" s="51"/>
      <c r="C498" s="52"/>
      <c r="D498" s="74"/>
      <c r="E498" s="52"/>
      <c r="F498" s="53"/>
      <c r="G498" s="53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77"/>
      <c r="W498" s="101"/>
      <c r="X498" s="55"/>
      <c r="Y498" s="55"/>
      <c r="Z498" s="55"/>
      <c r="AA498" s="55"/>
      <c r="AB498" s="55"/>
      <c r="AC498" s="55"/>
      <c r="AD498" s="57"/>
      <c r="AE498" s="73" t="str">
        <f t="shared" si="44"/>
        <v>NO</v>
      </c>
      <c r="AF498" s="73" t="str">
        <f t="shared" si="45"/>
        <v>NO</v>
      </c>
      <c r="AG498" s="73" t="str">
        <f t="shared" si="46"/>
        <v>NO</v>
      </c>
      <c r="AH498" s="75" t="str">
        <f t="shared" si="47"/>
        <v>NO</v>
      </c>
      <c r="AI498" s="75" t="str">
        <f t="shared" si="48"/>
        <v>NO</v>
      </c>
      <c r="AJ498" s="75" t="str">
        <f t="shared" si="49"/>
        <v>NO</v>
      </c>
    </row>
    <row r="499" spans="1:149" s="68" customFormat="1" ht="24.95" customHeight="1">
      <c r="A499" s="50"/>
      <c r="B499" s="51"/>
      <c r="C499" s="52"/>
      <c r="D499" s="74"/>
      <c r="E499" s="52"/>
      <c r="F499" s="53"/>
      <c r="G499" s="53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77"/>
      <c r="W499" s="101"/>
      <c r="X499" s="55"/>
      <c r="Y499" s="55"/>
      <c r="Z499" s="55"/>
      <c r="AA499" s="55"/>
      <c r="AB499" s="55"/>
      <c r="AC499" s="55"/>
      <c r="AD499" s="57"/>
      <c r="AE499" s="73" t="str">
        <f t="shared" si="44"/>
        <v>NO</v>
      </c>
      <c r="AF499" s="73" t="str">
        <f t="shared" si="45"/>
        <v>NO</v>
      </c>
      <c r="AG499" s="73" t="str">
        <f t="shared" si="46"/>
        <v>NO</v>
      </c>
      <c r="AH499" s="75" t="str">
        <f t="shared" si="47"/>
        <v>NO</v>
      </c>
      <c r="AI499" s="75" t="str">
        <f t="shared" si="48"/>
        <v>NO</v>
      </c>
      <c r="AJ499" s="75" t="str">
        <f t="shared" si="49"/>
        <v>NO</v>
      </c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  <c r="CB499" s="67"/>
      <c r="CC499" s="67"/>
      <c r="CD499" s="67"/>
      <c r="CE499" s="67"/>
      <c r="CF499" s="67"/>
      <c r="CG499" s="67"/>
      <c r="CH499" s="67"/>
      <c r="CI499" s="67"/>
      <c r="CJ499" s="67"/>
      <c r="CK499" s="67"/>
      <c r="CL499" s="67"/>
      <c r="CM499" s="67"/>
      <c r="CN499" s="67"/>
      <c r="CO499" s="67"/>
      <c r="CP499" s="67"/>
      <c r="CQ499" s="67"/>
      <c r="CR499" s="67"/>
      <c r="CS499" s="67"/>
      <c r="CT499" s="67"/>
      <c r="CU499" s="67"/>
      <c r="CV499" s="67"/>
      <c r="CW499" s="67"/>
      <c r="CX499" s="67"/>
      <c r="CY499" s="67"/>
      <c r="CZ499" s="67"/>
      <c r="DA499" s="67"/>
      <c r="DB499" s="67"/>
      <c r="DC499" s="67"/>
      <c r="DD499" s="67"/>
      <c r="DE499" s="67"/>
      <c r="DF499" s="67"/>
      <c r="DG499" s="67"/>
      <c r="DH499" s="67"/>
      <c r="DI499" s="67"/>
      <c r="DJ499" s="67"/>
      <c r="DK499" s="67"/>
      <c r="DL499" s="67"/>
      <c r="DM499" s="67"/>
      <c r="DN499" s="67"/>
      <c r="DO499" s="67"/>
      <c r="DP499" s="67"/>
      <c r="DQ499" s="67"/>
      <c r="DR499" s="67"/>
      <c r="DS499" s="67"/>
      <c r="DT499" s="67"/>
      <c r="DU499" s="67"/>
      <c r="DV499" s="67"/>
      <c r="DW499" s="67"/>
      <c r="DX499" s="67"/>
      <c r="DY499" s="67"/>
      <c r="DZ499" s="67"/>
      <c r="EA499" s="67"/>
      <c r="EB499" s="67"/>
      <c r="EC499" s="67"/>
      <c r="ED499" s="67"/>
      <c r="EE499" s="67"/>
      <c r="EF499" s="67"/>
      <c r="EG499" s="67"/>
      <c r="EH499" s="67"/>
      <c r="EI499" s="67"/>
      <c r="EJ499" s="67"/>
      <c r="EK499" s="67"/>
      <c r="EL499" s="67"/>
      <c r="EM499" s="67"/>
      <c r="EN499" s="67"/>
      <c r="EO499" s="67"/>
      <c r="EP499" s="67"/>
      <c r="EQ499" s="67"/>
      <c r="ER499" s="67"/>
      <c r="ES499" s="67"/>
    </row>
    <row r="500" spans="1:149" s="68" customFormat="1" ht="24.95" customHeight="1">
      <c r="A500" s="50"/>
      <c r="B500" s="51"/>
      <c r="C500" s="52"/>
      <c r="D500" s="74"/>
      <c r="E500" s="52"/>
      <c r="F500" s="53"/>
      <c r="G500" s="53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77"/>
      <c r="W500" s="101"/>
      <c r="X500" s="55"/>
      <c r="Y500" s="55"/>
      <c r="Z500" s="55"/>
      <c r="AA500" s="55"/>
      <c r="AB500" s="55"/>
      <c r="AC500" s="55"/>
      <c r="AD500" s="57"/>
      <c r="AE500" s="73" t="str">
        <f t="shared" si="44"/>
        <v>NO</v>
      </c>
      <c r="AF500" s="73" t="str">
        <f t="shared" si="45"/>
        <v>NO</v>
      </c>
      <c r="AG500" s="73" t="str">
        <f t="shared" si="46"/>
        <v>NO</v>
      </c>
      <c r="AH500" s="75" t="str">
        <f t="shared" si="47"/>
        <v>NO</v>
      </c>
      <c r="AI500" s="75" t="str">
        <f t="shared" si="48"/>
        <v>NO</v>
      </c>
      <c r="AJ500" s="75" t="str">
        <f t="shared" si="49"/>
        <v>NO</v>
      </c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  <c r="CB500" s="67"/>
      <c r="CC500" s="67"/>
      <c r="CD500" s="67"/>
      <c r="CE500" s="67"/>
      <c r="CF500" s="67"/>
      <c r="CG500" s="67"/>
      <c r="CH500" s="67"/>
      <c r="CI500" s="67"/>
      <c r="CJ500" s="67"/>
      <c r="CK500" s="67"/>
      <c r="CL500" s="67"/>
      <c r="CM500" s="67"/>
      <c r="CN500" s="67"/>
      <c r="CO500" s="67"/>
      <c r="CP500" s="67"/>
      <c r="CQ500" s="67"/>
      <c r="CR500" s="67"/>
      <c r="CS500" s="67"/>
      <c r="CT500" s="67"/>
      <c r="CU500" s="67"/>
      <c r="CV500" s="67"/>
      <c r="CW500" s="67"/>
      <c r="CX500" s="67"/>
      <c r="CY500" s="67"/>
      <c r="CZ500" s="67"/>
      <c r="DA500" s="67"/>
      <c r="DB500" s="67"/>
      <c r="DC500" s="67"/>
      <c r="DD500" s="67"/>
      <c r="DE500" s="67"/>
      <c r="DF500" s="67"/>
      <c r="DG500" s="67"/>
      <c r="DH500" s="67"/>
      <c r="DI500" s="67"/>
      <c r="DJ500" s="67"/>
      <c r="DK500" s="67"/>
      <c r="DL500" s="67"/>
      <c r="DM500" s="67"/>
      <c r="DN500" s="67"/>
      <c r="DO500" s="67"/>
      <c r="DP500" s="67"/>
      <c r="DQ500" s="67"/>
      <c r="DR500" s="67"/>
      <c r="DS500" s="67"/>
      <c r="DT500" s="67"/>
      <c r="DU500" s="67"/>
      <c r="DV500" s="67"/>
      <c r="DW500" s="67"/>
      <c r="DX500" s="67"/>
      <c r="DY500" s="67"/>
      <c r="DZ500" s="67"/>
      <c r="EA500" s="67"/>
      <c r="EB500" s="67"/>
      <c r="EC500" s="67"/>
      <c r="ED500" s="67"/>
      <c r="EE500" s="67"/>
      <c r="EF500" s="67"/>
      <c r="EG500" s="67"/>
      <c r="EH500" s="67"/>
      <c r="EI500" s="67"/>
      <c r="EJ500" s="67"/>
      <c r="EK500" s="67"/>
      <c r="EL500" s="67"/>
      <c r="EM500" s="67"/>
      <c r="EN500" s="67"/>
      <c r="EO500" s="67"/>
      <c r="EP500" s="67"/>
      <c r="EQ500" s="67"/>
      <c r="ER500" s="67"/>
      <c r="ES500" s="67"/>
    </row>
    <row r="501" spans="1:149" s="68" customFormat="1" ht="24.95" customHeight="1">
      <c r="A501" s="50"/>
      <c r="B501" s="51"/>
      <c r="C501" s="52"/>
      <c r="D501" s="74"/>
      <c r="E501" s="52"/>
      <c r="F501" s="53"/>
      <c r="G501" s="53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77"/>
      <c r="W501" s="101"/>
      <c r="X501" s="55"/>
      <c r="Y501" s="55"/>
      <c r="Z501" s="55"/>
      <c r="AA501" s="55"/>
      <c r="AB501" s="55"/>
      <c r="AC501" s="55"/>
      <c r="AD501" s="57"/>
      <c r="AE501" s="73" t="str">
        <f t="shared" si="44"/>
        <v>NO</v>
      </c>
      <c r="AF501" s="73" t="str">
        <f t="shared" si="45"/>
        <v>NO</v>
      </c>
      <c r="AG501" s="73" t="str">
        <f t="shared" si="46"/>
        <v>NO</v>
      </c>
      <c r="AH501" s="75" t="str">
        <f t="shared" si="47"/>
        <v>NO</v>
      </c>
      <c r="AI501" s="75" t="str">
        <f t="shared" si="48"/>
        <v>NO</v>
      </c>
      <c r="AJ501" s="75" t="str">
        <f t="shared" si="49"/>
        <v>NO</v>
      </c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  <c r="CB501" s="67"/>
      <c r="CC501" s="67"/>
      <c r="CD501" s="67"/>
      <c r="CE501" s="67"/>
      <c r="CF501" s="67"/>
      <c r="CG501" s="67"/>
      <c r="CH501" s="67"/>
      <c r="CI501" s="67"/>
      <c r="CJ501" s="67"/>
      <c r="CK501" s="67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  <c r="DS501" s="67"/>
      <c r="DT501" s="67"/>
      <c r="DU501" s="67"/>
      <c r="DV501" s="67"/>
      <c r="DW501" s="67"/>
      <c r="DX501" s="67"/>
      <c r="DY501" s="67"/>
      <c r="DZ501" s="67"/>
      <c r="EA501" s="67"/>
      <c r="EB501" s="67"/>
      <c r="EC501" s="67"/>
      <c r="ED501" s="67"/>
      <c r="EE501" s="67"/>
      <c r="EF501" s="67"/>
      <c r="EG501" s="67"/>
      <c r="EH501" s="67"/>
      <c r="EI501" s="67"/>
      <c r="EJ501" s="67"/>
      <c r="EK501" s="67"/>
      <c r="EL501" s="67"/>
      <c r="EM501" s="67"/>
      <c r="EN501" s="67"/>
      <c r="EO501" s="67"/>
      <c r="EP501" s="67"/>
      <c r="EQ501" s="67"/>
      <c r="ER501" s="67"/>
      <c r="ES501" s="67"/>
    </row>
    <row r="502" spans="1:149" s="68" customFormat="1" ht="24.95" customHeight="1">
      <c r="A502" s="50"/>
      <c r="B502" s="51"/>
      <c r="C502" s="52"/>
      <c r="D502" s="74"/>
      <c r="E502" s="52"/>
      <c r="F502" s="53"/>
      <c r="G502" s="53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77"/>
      <c r="W502" s="101"/>
      <c r="X502" s="55"/>
      <c r="Y502" s="55"/>
      <c r="Z502" s="55"/>
      <c r="AA502" s="55"/>
      <c r="AB502" s="55"/>
      <c r="AC502" s="55"/>
      <c r="AD502" s="57"/>
      <c r="AE502" s="73" t="str">
        <f t="shared" si="44"/>
        <v>NO</v>
      </c>
      <c r="AF502" s="73" t="str">
        <f t="shared" si="45"/>
        <v>NO</v>
      </c>
      <c r="AG502" s="73" t="str">
        <f t="shared" si="46"/>
        <v>NO</v>
      </c>
      <c r="AH502" s="75" t="str">
        <f t="shared" si="47"/>
        <v>NO</v>
      </c>
      <c r="AI502" s="75" t="str">
        <f t="shared" si="48"/>
        <v>NO</v>
      </c>
      <c r="AJ502" s="75" t="str">
        <f t="shared" si="49"/>
        <v>NO</v>
      </c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  <c r="CB502" s="67"/>
      <c r="CC502" s="67"/>
      <c r="CD502" s="67"/>
      <c r="CE502" s="67"/>
      <c r="CF502" s="67"/>
      <c r="CG502" s="67"/>
      <c r="CH502" s="67"/>
      <c r="CI502" s="67"/>
      <c r="CJ502" s="67"/>
      <c r="CK502" s="67"/>
      <c r="CL502" s="67"/>
      <c r="CM502" s="67"/>
      <c r="CN502" s="67"/>
      <c r="CO502" s="67"/>
      <c r="CP502" s="67"/>
      <c r="CQ502" s="67"/>
      <c r="CR502" s="67"/>
      <c r="CS502" s="67"/>
      <c r="CT502" s="67"/>
      <c r="CU502" s="67"/>
      <c r="CV502" s="67"/>
      <c r="CW502" s="67"/>
      <c r="CX502" s="67"/>
      <c r="CY502" s="67"/>
      <c r="CZ502" s="67"/>
      <c r="DA502" s="67"/>
      <c r="DB502" s="67"/>
      <c r="DC502" s="67"/>
      <c r="DD502" s="67"/>
      <c r="DE502" s="67"/>
      <c r="DF502" s="67"/>
      <c r="DG502" s="67"/>
      <c r="DH502" s="67"/>
      <c r="DI502" s="67"/>
      <c r="DJ502" s="67"/>
      <c r="DK502" s="67"/>
      <c r="DL502" s="67"/>
      <c r="DM502" s="67"/>
      <c r="DN502" s="67"/>
      <c r="DO502" s="67"/>
      <c r="DP502" s="67"/>
      <c r="DQ502" s="67"/>
      <c r="DR502" s="67"/>
      <c r="DS502" s="67"/>
      <c r="DT502" s="67"/>
      <c r="DU502" s="67"/>
      <c r="DV502" s="67"/>
      <c r="DW502" s="67"/>
      <c r="DX502" s="67"/>
      <c r="DY502" s="67"/>
      <c r="DZ502" s="67"/>
      <c r="EA502" s="67"/>
      <c r="EB502" s="67"/>
      <c r="EC502" s="67"/>
      <c r="ED502" s="67"/>
      <c r="EE502" s="67"/>
      <c r="EF502" s="67"/>
      <c r="EG502" s="67"/>
      <c r="EH502" s="67"/>
      <c r="EI502" s="67"/>
      <c r="EJ502" s="67"/>
      <c r="EK502" s="67"/>
      <c r="EL502" s="67"/>
      <c r="EM502" s="67"/>
      <c r="EN502" s="67"/>
      <c r="EO502" s="67"/>
      <c r="EP502" s="67"/>
      <c r="EQ502" s="67"/>
      <c r="ER502" s="67"/>
      <c r="ES502" s="67"/>
    </row>
    <row r="503" spans="1:149" s="67" customFormat="1" ht="24.95" customHeight="1">
      <c r="A503" s="50"/>
      <c r="B503" s="51"/>
      <c r="C503" s="52"/>
      <c r="D503" s="74"/>
      <c r="E503" s="52"/>
      <c r="F503" s="53"/>
      <c r="G503" s="53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77"/>
      <c r="W503" s="101"/>
      <c r="X503" s="55"/>
      <c r="Y503" s="55"/>
      <c r="Z503" s="55"/>
      <c r="AA503" s="55"/>
      <c r="AB503" s="55"/>
      <c r="AC503" s="55"/>
      <c r="AD503" s="57"/>
      <c r="AE503" s="73" t="str">
        <f t="shared" si="44"/>
        <v>NO</v>
      </c>
      <c r="AF503" s="73" t="str">
        <f t="shared" si="45"/>
        <v>NO</v>
      </c>
      <c r="AG503" s="73" t="str">
        <f t="shared" si="46"/>
        <v>NO</v>
      </c>
      <c r="AH503" s="75" t="str">
        <f t="shared" si="47"/>
        <v>NO</v>
      </c>
      <c r="AI503" s="75" t="str">
        <f t="shared" si="48"/>
        <v>NO</v>
      </c>
      <c r="AJ503" s="75" t="str">
        <f t="shared" si="49"/>
        <v>NO</v>
      </c>
    </row>
    <row r="504" spans="1:149" s="67" customFormat="1" ht="24.95" customHeight="1">
      <c r="A504" s="50"/>
      <c r="B504" s="51"/>
      <c r="C504" s="52"/>
      <c r="D504" s="74"/>
      <c r="E504" s="52"/>
      <c r="F504" s="53"/>
      <c r="G504" s="53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77"/>
      <c r="W504" s="101"/>
      <c r="X504" s="55"/>
      <c r="Y504" s="55"/>
      <c r="Z504" s="55"/>
      <c r="AA504" s="55"/>
      <c r="AB504" s="55"/>
      <c r="AC504" s="55"/>
      <c r="AD504" s="57"/>
      <c r="AE504" s="73" t="str">
        <f t="shared" si="44"/>
        <v>NO</v>
      </c>
      <c r="AF504" s="73" t="str">
        <f t="shared" si="45"/>
        <v>NO</v>
      </c>
      <c r="AG504" s="73" t="str">
        <f t="shared" si="46"/>
        <v>NO</v>
      </c>
      <c r="AH504" s="75" t="str">
        <f t="shared" si="47"/>
        <v>NO</v>
      </c>
      <c r="AI504" s="75" t="str">
        <f t="shared" si="48"/>
        <v>NO</v>
      </c>
      <c r="AJ504" s="75" t="str">
        <f t="shared" si="49"/>
        <v>NO</v>
      </c>
    </row>
    <row r="505" spans="1:149" s="68" customFormat="1" ht="24.95" customHeight="1">
      <c r="A505" s="50"/>
      <c r="B505" s="51"/>
      <c r="C505" s="52"/>
      <c r="D505" s="74"/>
      <c r="E505" s="52"/>
      <c r="F505" s="53"/>
      <c r="G505" s="53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77"/>
      <c r="W505" s="101"/>
      <c r="X505" s="55"/>
      <c r="Y505" s="55"/>
      <c r="Z505" s="55"/>
      <c r="AA505" s="55"/>
      <c r="AB505" s="55"/>
      <c r="AC505" s="55"/>
      <c r="AD505" s="57"/>
      <c r="AE505" s="73" t="str">
        <f t="shared" si="44"/>
        <v>NO</v>
      </c>
      <c r="AF505" s="73" t="str">
        <f t="shared" si="45"/>
        <v>NO</v>
      </c>
      <c r="AG505" s="73" t="str">
        <f t="shared" si="46"/>
        <v>NO</v>
      </c>
      <c r="AH505" s="75" t="str">
        <f t="shared" si="47"/>
        <v>NO</v>
      </c>
      <c r="AI505" s="75" t="str">
        <f t="shared" si="48"/>
        <v>NO</v>
      </c>
      <c r="AJ505" s="75" t="str">
        <f t="shared" si="49"/>
        <v>NO</v>
      </c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  <c r="CB505" s="67"/>
      <c r="CC505" s="67"/>
      <c r="CD505" s="67"/>
      <c r="CE505" s="67"/>
      <c r="CF505" s="67"/>
      <c r="CG505" s="67"/>
      <c r="CH505" s="67"/>
      <c r="CI505" s="67"/>
      <c r="CJ505" s="67"/>
      <c r="CK505" s="67"/>
      <c r="CL505" s="67"/>
      <c r="CM505" s="67"/>
      <c r="CN505" s="67"/>
      <c r="CO505" s="67"/>
      <c r="CP505" s="67"/>
      <c r="CQ505" s="67"/>
      <c r="CR505" s="67"/>
      <c r="CS505" s="67"/>
      <c r="CT505" s="67"/>
      <c r="CU505" s="67"/>
      <c r="CV505" s="67"/>
      <c r="CW505" s="67"/>
      <c r="CX505" s="67"/>
      <c r="CY505" s="67"/>
      <c r="CZ505" s="67"/>
      <c r="DA505" s="67"/>
      <c r="DB505" s="67"/>
      <c r="DC505" s="67"/>
      <c r="DD505" s="67"/>
      <c r="DE505" s="67"/>
      <c r="DF505" s="67"/>
      <c r="DG505" s="67"/>
      <c r="DH505" s="67"/>
      <c r="DI505" s="67"/>
      <c r="DJ505" s="67"/>
      <c r="DK505" s="67"/>
      <c r="DL505" s="67"/>
      <c r="DM505" s="67"/>
      <c r="DN505" s="67"/>
      <c r="DO505" s="67"/>
      <c r="DP505" s="67"/>
      <c r="DQ505" s="67"/>
      <c r="DR505" s="67"/>
      <c r="DS505" s="67"/>
      <c r="DT505" s="67"/>
      <c r="DU505" s="67"/>
      <c r="DV505" s="67"/>
      <c r="DW505" s="67"/>
      <c r="DX505" s="67"/>
      <c r="DY505" s="67"/>
      <c r="DZ505" s="67"/>
      <c r="EA505" s="67"/>
      <c r="EB505" s="67"/>
      <c r="EC505" s="67"/>
      <c r="ED505" s="67"/>
      <c r="EE505" s="67"/>
      <c r="EF505" s="67"/>
      <c r="EG505" s="67"/>
      <c r="EH505" s="67"/>
      <c r="EI505" s="67"/>
      <c r="EJ505" s="67"/>
      <c r="EK505" s="67"/>
      <c r="EL505" s="67"/>
      <c r="EM505" s="67"/>
      <c r="EN505" s="67"/>
      <c r="EO505" s="67"/>
      <c r="EP505" s="67"/>
      <c r="EQ505" s="67"/>
      <c r="ER505" s="67"/>
      <c r="ES505" s="67"/>
    </row>
    <row r="506" spans="1:149" s="68" customFormat="1" ht="24.95" customHeight="1">
      <c r="A506" s="50"/>
      <c r="B506" s="51"/>
      <c r="C506" s="52"/>
      <c r="D506" s="74"/>
      <c r="E506" s="52"/>
      <c r="F506" s="53"/>
      <c r="G506" s="53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77"/>
      <c r="W506" s="101"/>
      <c r="X506" s="55"/>
      <c r="Y506" s="55"/>
      <c r="Z506" s="55"/>
      <c r="AA506" s="55"/>
      <c r="AB506" s="55"/>
      <c r="AC506" s="55"/>
      <c r="AD506" s="57"/>
      <c r="AE506" s="73" t="str">
        <f t="shared" si="44"/>
        <v>NO</v>
      </c>
      <c r="AF506" s="73" t="str">
        <f t="shared" si="45"/>
        <v>NO</v>
      </c>
      <c r="AG506" s="73" t="str">
        <f t="shared" si="46"/>
        <v>NO</v>
      </c>
      <c r="AH506" s="75" t="str">
        <f t="shared" si="47"/>
        <v>NO</v>
      </c>
      <c r="AI506" s="75" t="str">
        <f t="shared" si="48"/>
        <v>NO</v>
      </c>
      <c r="AJ506" s="75" t="str">
        <f t="shared" si="49"/>
        <v>NO</v>
      </c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  <c r="CB506" s="67"/>
      <c r="CC506" s="67"/>
      <c r="CD506" s="67"/>
      <c r="CE506" s="67"/>
      <c r="CF506" s="67"/>
      <c r="CG506" s="67"/>
      <c r="CH506" s="67"/>
      <c r="CI506" s="67"/>
      <c r="CJ506" s="67"/>
      <c r="CK506" s="67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  <c r="DS506" s="67"/>
      <c r="DT506" s="67"/>
      <c r="DU506" s="67"/>
      <c r="DV506" s="67"/>
      <c r="DW506" s="67"/>
      <c r="DX506" s="67"/>
      <c r="DY506" s="67"/>
      <c r="DZ506" s="67"/>
      <c r="EA506" s="67"/>
      <c r="EB506" s="67"/>
      <c r="EC506" s="67"/>
      <c r="ED506" s="67"/>
      <c r="EE506" s="67"/>
      <c r="EF506" s="67"/>
      <c r="EG506" s="67"/>
      <c r="EH506" s="67"/>
      <c r="EI506" s="67"/>
      <c r="EJ506" s="67"/>
      <c r="EK506" s="67"/>
      <c r="EL506" s="67"/>
      <c r="EM506" s="67"/>
      <c r="EN506" s="67"/>
      <c r="EO506" s="67"/>
      <c r="EP506" s="67"/>
      <c r="EQ506" s="67"/>
      <c r="ER506" s="67"/>
      <c r="ES506" s="67"/>
    </row>
    <row r="507" spans="1:149" s="68" customFormat="1" ht="24.95" customHeight="1">
      <c r="A507" s="50"/>
      <c r="B507" s="51"/>
      <c r="C507" s="52"/>
      <c r="D507" s="74"/>
      <c r="E507" s="52"/>
      <c r="F507" s="53"/>
      <c r="G507" s="53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77"/>
      <c r="W507" s="101"/>
      <c r="X507" s="55"/>
      <c r="Y507" s="55"/>
      <c r="Z507" s="55"/>
      <c r="AA507" s="55"/>
      <c r="AB507" s="55"/>
      <c r="AC507" s="55"/>
      <c r="AD507" s="57"/>
      <c r="AE507" s="73" t="str">
        <f t="shared" si="44"/>
        <v>NO</v>
      </c>
      <c r="AF507" s="73" t="str">
        <f t="shared" si="45"/>
        <v>NO</v>
      </c>
      <c r="AG507" s="73" t="str">
        <f t="shared" si="46"/>
        <v>NO</v>
      </c>
      <c r="AH507" s="75" t="str">
        <f t="shared" si="47"/>
        <v>NO</v>
      </c>
      <c r="AI507" s="75" t="str">
        <f t="shared" si="48"/>
        <v>NO</v>
      </c>
      <c r="AJ507" s="75" t="str">
        <f t="shared" si="49"/>
        <v>NO</v>
      </c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  <c r="CB507" s="67"/>
      <c r="CC507" s="67"/>
      <c r="CD507" s="67"/>
      <c r="CE507" s="67"/>
      <c r="CF507" s="67"/>
      <c r="CG507" s="67"/>
      <c r="CH507" s="67"/>
      <c r="CI507" s="67"/>
      <c r="CJ507" s="67"/>
      <c r="CK507" s="67"/>
      <c r="CL507" s="67"/>
      <c r="CM507" s="67"/>
      <c r="CN507" s="67"/>
      <c r="CO507" s="67"/>
      <c r="CP507" s="67"/>
      <c r="CQ507" s="67"/>
      <c r="CR507" s="67"/>
      <c r="CS507" s="67"/>
      <c r="CT507" s="67"/>
      <c r="CU507" s="67"/>
      <c r="CV507" s="67"/>
      <c r="CW507" s="67"/>
      <c r="CX507" s="67"/>
      <c r="CY507" s="67"/>
      <c r="CZ507" s="67"/>
      <c r="DA507" s="67"/>
      <c r="DB507" s="67"/>
      <c r="DC507" s="67"/>
      <c r="DD507" s="67"/>
      <c r="DE507" s="67"/>
      <c r="DF507" s="67"/>
      <c r="DG507" s="67"/>
      <c r="DH507" s="67"/>
      <c r="DI507" s="67"/>
      <c r="DJ507" s="67"/>
      <c r="DK507" s="67"/>
      <c r="DL507" s="67"/>
      <c r="DM507" s="67"/>
      <c r="DN507" s="67"/>
      <c r="DO507" s="67"/>
      <c r="DP507" s="67"/>
      <c r="DQ507" s="67"/>
      <c r="DR507" s="67"/>
      <c r="DS507" s="67"/>
      <c r="DT507" s="67"/>
      <c r="DU507" s="67"/>
      <c r="DV507" s="67"/>
      <c r="DW507" s="67"/>
      <c r="DX507" s="67"/>
      <c r="DY507" s="67"/>
      <c r="DZ507" s="67"/>
      <c r="EA507" s="67"/>
      <c r="EB507" s="67"/>
      <c r="EC507" s="67"/>
      <c r="ED507" s="67"/>
      <c r="EE507" s="67"/>
      <c r="EF507" s="67"/>
      <c r="EG507" s="67"/>
      <c r="EH507" s="67"/>
      <c r="EI507" s="67"/>
      <c r="EJ507" s="67"/>
      <c r="EK507" s="67"/>
      <c r="EL507" s="67"/>
      <c r="EM507" s="67"/>
      <c r="EN507" s="67"/>
      <c r="EO507" s="67"/>
      <c r="EP507" s="67"/>
      <c r="EQ507" s="67"/>
      <c r="ER507" s="67"/>
      <c r="ES507" s="67"/>
    </row>
    <row r="508" spans="1:149" s="68" customFormat="1" ht="24.95" customHeight="1">
      <c r="A508" s="50"/>
      <c r="B508" s="51"/>
      <c r="C508" s="52"/>
      <c r="D508" s="74"/>
      <c r="E508" s="52"/>
      <c r="F508" s="53"/>
      <c r="G508" s="53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77"/>
      <c r="W508" s="101"/>
      <c r="X508" s="55"/>
      <c r="Y508" s="55"/>
      <c r="Z508" s="55"/>
      <c r="AA508" s="55"/>
      <c r="AB508" s="55"/>
      <c r="AC508" s="55"/>
      <c r="AD508" s="57"/>
      <c r="AE508" s="73" t="str">
        <f t="shared" si="44"/>
        <v>NO</v>
      </c>
      <c r="AF508" s="73" t="str">
        <f t="shared" si="45"/>
        <v>NO</v>
      </c>
      <c r="AG508" s="73" t="str">
        <f t="shared" si="46"/>
        <v>NO</v>
      </c>
      <c r="AH508" s="75" t="str">
        <f t="shared" si="47"/>
        <v>NO</v>
      </c>
      <c r="AI508" s="75" t="str">
        <f t="shared" si="48"/>
        <v>NO</v>
      </c>
      <c r="AJ508" s="75" t="str">
        <f t="shared" si="49"/>
        <v>NO</v>
      </c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  <c r="CB508" s="67"/>
      <c r="CC508" s="67"/>
      <c r="CD508" s="67"/>
      <c r="CE508" s="67"/>
      <c r="CF508" s="67"/>
      <c r="CG508" s="67"/>
      <c r="CH508" s="67"/>
      <c r="CI508" s="67"/>
      <c r="CJ508" s="67"/>
      <c r="CK508" s="67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  <c r="DS508" s="67"/>
      <c r="DT508" s="67"/>
      <c r="DU508" s="67"/>
      <c r="DV508" s="67"/>
      <c r="DW508" s="67"/>
      <c r="DX508" s="67"/>
      <c r="DY508" s="67"/>
      <c r="DZ508" s="67"/>
      <c r="EA508" s="67"/>
      <c r="EB508" s="67"/>
      <c r="EC508" s="67"/>
      <c r="ED508" s="67"/>
      <c r="EE508" s="67"/>
      <c r="EF508" s="67"/>
      <c r="EG508" s="67"/>
      <c r="EH508" s="67"/>
      <c r="EI508" s="67"/>
      <c r="EJ508" s="67"/>
      <c r="EK508" s="67"/>
      <c r="EL508" s="67"/>
      <c r="EM508" s="67"/>
      <c r="EN508" s="67"/>
      <c r="EO508" s="67"/>
      <c r="EP508" s="67"/>
      <c r="EQ508" s="67"/>
      <c r="ER508" s="67"/>
      <c r="ES508" s="67"/>
    </row>
    <row r="509" spans="1:149" s="67" customFormat="1" ht="24.95" customHeight="1">
      <c r="A509" s="50"/>
      <c r="B509" s="51"/>
      <c r="C509" s="52"/>
      <c r="D509" s="74"/>
      <c r="E509" s="52"/>
      <c r="F509" s="53"/>
      <c r="G509" s="53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77"/>
      <c r="W509" s="101"/>
      <c r="X509" s="55"/>
      <c r="Y509" s="55"/>
      <c r="Z509" s="55"/>
      <c r="AA509" s="55"/>
      <c r="AB509" s="55"/>
      <c r="AC509" s="55"/>
      <c r="AD509" s="57"/>
      <c r="AE509" s="73" t="str">
        <f t="shared" si="44"/>
        <v>NO</v>
      </c>
      <c r="AF509" s="73" t="str">
        <f t="shared" si="45"/>
        <v>NO</v>
      </c>
      <c r="AG509" s="73" t="str">
        <f t="shared" si="46"/>
        <v>NO</v>
      </c>
      <c r="AH509" s="75" t="str">
        <f t="shared" si="47"/>
        <v>NO</v>
      </c>
      <c r="AI509" s="75" t="str">
        <f t="shared" si="48"/>
        <v>NO</v>
      </c>
      <c r="AJ509" s="75" t="str">
        <f t="shared" si="49"/>
        <v>NO</v>
      </c>
    </row>
    <row r="510" spans="1:149" s="67" customFormat="1" ht="24.95" customHeight="1">
      <c r="A510" s="50"/>
      <c r="B510" s="51"/>
      <c r="C510" s="52"/>
      <c r="D510" s="74"/>
      <c r="E510" s="52"/>
      <c r="F510" s="53"/>
      <c r="G510" s="53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77"/>
      <c r="W510" s="101"/>
      <c r="X510" s="55"/>
      <c r="Y510" s="55"/>
      <c r="Z510" s="55"/>
      <c r="AA510" s="55"/>
      <c r="AB510" s="55"/>
      <c r="AC510" s="55"/>
      <c r="AD510" s="57"/>
      <c r="AE510" s="73" t="str">
        <f t="shared" si="44"/>
        <v>NO</v>
      </c>
      <c r="AF510" s="73" t="str">
        <f t="shared" si="45"/>
        <v>NO</v>
      </c>
      <c r="AG510" s="73" t="str">
        <f t="shared" si="46"/>
        <v>NO</v>
      </c>
      <c r="AH510" s="75" t="str">
        <f t="shared" si="47"/>
        <v>NO</v>
      </c>
      <c r="AI510" s="75" t="str">
        <f t="shared" si="48"/>
        <v>NO</v>
      </c>
      <c r="AJ510" s="75" t="str">
        <f t="shared" si="49"/>
        <v>NO</v>
      </c>
    </row>
    <row r="511" spans="1:149" s="67" customFormat="1" ht="24.95" customHeight="1">
      <c r="A511" s="50"/>
      <c r="B511" s="51"/>
      <c r="C511" s="52"/>
      <c r="D511" s="74"/>
      <c r="E511" s="52"/>
      <c r="F511" s="53"/>
      <c r="G511" s="53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77"/>
      <c r="W511" s="101"/>
      <c r="X511" s="55"/>
      <c r="Y511" s="55"/>
      <c r="Z511" s="55"/>
      <c r="AA511" s="55"/>
      <c r="AB511" s="55"/>
      <c r="AC511" s="55"/>
      <c r="AD511" s="57"/>
      <c r="AE511" s="73" t="str">
        <f t="shared" si="44"/>
        <v>NO</v>
      </c>
      <c r="AF511" s="73" t="str">
        <f t="shared" si="45"/>
        <v>NO</v>
      </c>
      <c r="AG511" s="73" t="str">
        <f t="shared" si="46"/>
        <v>NO</v>
      </c>
      <c r="AH511" s="75" t="str">
        <f t="shared" si="47"/>
        <v>NO</v>
      </c>
      <c r="AI511" s="75" t="str">
        <f t="shared" si="48"/>
        <v>NO</v>
      </c>
      <c r="AJ511" s="75" t="str">
        <f t="shared" si="49"/>
        <v>NO</v>
      </c>
    </row>
    <row r="512" spans="1:149" s="67" customFormat="1" ht="24.95" customHeight="1">
      <c r="A512" s="50"/>
      <c r="B512" s="51"/>
      <c r="C512" s="52"/>
      <c r="D512" s="74"/>
      <c r="E512" s="52"/>
      <c r="F512" s="53"/>
      <c r="G512" s="53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77"/>
      <c r="W512" s="101"/>
      <c r="X512" s="55"/>
      <c r="Y512" s="55"/>
      <c r="Z512" s="55"/>
      <c r="AA512" s="55"/>
      <c r="AB512" s="55"/>
      <c r="AC512" s="55"/>
      <c r="AD512" s="57"/>
      <c r="AE512" s="73" t="str">
        <f t="shared" si="44"/>
        <v>NO</v>
      </c>
      <c r="AF512" s="73" t="str">
        <f t="shared" si="45"/>
        <v>NO</v>
      </c>
      <c r="AG512" s="73" t="str">
        <f t="shared" si="46"/>
        <v>NO</v>
      </c>
      <c r="AH512" s="75" t="str">
        <f t="shared" si="47"/>
        <v>NO</v>
      </c>
      <c r="AI512" s="75" t="str">
        <f t="shared" si="48"/>
        <v>NO</v>
      </c>
      <c r="AJ512" s="75" t="str">
        <f t="shared" si="49"/>
        <v>NO</v>
      </c>
    </row>
    <row r="513" spans="1:149" s="67" customFormat="1" ht="24.95" customHeight="1">
      <c r="A513" s="50"/>
      <c r="B513" s="51"/>
      <c r="C513" s="52"/>
      <c r="D513" s="74"/>
      <c r="E513" s="52"/>
      <c r="F513" s="53"/>
      <c r="G513" s="53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77"/>
      <c r="W513" s="101"/>
      <c r="X513" s="55"/>
      <c r="Y513" s="55"/>
      <c r="Z513" s="55"/>
      <c r="AA513" s="55"/>
      <c r="AB513" s="55"/>
      <c r="AC513" s="55"/>
      <c r="AD513" s="57"/>
      <c r="AE513" s="73" t="str">
        <f t="shared" si="44"/>
        <v>NO</v>
      </c>
      <c r="AF513" s="73" t="str">
        <f t="shared" si="45"/>
        <v>NO</v>
      </c>
      <c r="AG513" s="73" t="str">
        <f t="shared" si="46"/>
        <v>NO</v>
      </c>
      <c r="AH513" s="75" t="str">
        <f t="shared" si="47"/>
        <v>NO</v>
      </c>
      <c r="AI513" s="75" t="str">
        <f t="shared" si="48"/>
        <v>NO</v>
      </c>
      <c r="AJ513" s="75" t="str">
        <f t="shared" si="49"/>
        <v>NO</v>
      </c>
    </row>
    <row r="514" spans="1:149" s="68" customFormat="1" ht="24.95" customHeight="1">
      <c r="A514" s="50"/>
      <c r="B514" s="51"/>
      <c r="C514" s="52"/>
      <c r="D514" s="74"/>
      <c r="E514" s="52"/>
      <c r="F514" s="53"/>
      <c r="G514" s="53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77"/>
      <c r="W514" s="101"/>
      <c r="X514" s="55"/>
      <c r="Y514" s="55"/>
      <c r="Z514" s="55"/>
      <c r="AA514" s="55"/>
      <c r="AB514" s="55"/>
      <c r="AC514" s="55"/>
      <c r="AD514" s="57"/>
      <c r="AE514" s="73" t="str">
        <f t="shared" si="44"/>
        <v>NO</v>
      </c>
      <c r="AF514" s="73" t="str">
        <f t="shared" si="45"/>
        <v>NO</v>
      </c>
      <c r="AG514" s="73" t="str">
        <f t="shared" si="46"/>
        <v>NO</v>
      </c>
      <c r="AH514" s="75" t="str">
        <f t="shared" si="47"/>
        <v>NO</v>
      </c>
      <c r="AI514" s="75" t="str">
        <f t="shared" si="48"/>
        <v>NO</v>
      </c>
      <c r="AJ514" s="75" t="str">
        <f t="shared" si="49"/>
        <v>NO</v>
      </c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  <c r="CB514" s="67"/>
      <c r="CC514" s="67"/>
      <c r="CD514" s="67"/>
      <c r="CE514" s="67"/>
      <c r="CF514" s="67"/>
      <c r="CG514" s="67"/>
      <c r="CH514" s="67"/>
      <c r="CI514" s="67"/>
      <c r="CJ514" s="67"/>
      <c r="CK514" s="67"/>
      <c r="CL514" s="67"/>
      <c r="CM514" s="67"/>
      <c r="CN514" s="67"/>
      <c r="CO514" s="67"/>
      <c r="CP514" s="67"/>
      <c r="CQ514" s="67"/>
      <c r="CR514" s="67"/>
      <c r="CS514" s="67"/>
      <c r="CT514" s="67"/>
      <c r="CU514" s="67"/>
      <c r="CV514" s="67"/>
      <c r="CW514" s="67"/>
      <c r="CX514" s="67"/>
      <c r="CY514" s="67"/>
      <c r="CZ514" s="67"/>
      <c r="DA514" s="67"/>
      <c r="DB514" s="67"/>
      <c r="DC514" s="67"/>
      <c r="DD514" s="67"/>
      <c r="DE514" s="67"/>
      <c r="DF514" s="67"/>
      <c r="DG514" s="67"/>
      <c r="DH514" s="67"/>
      <c r="DI514" s="67"/>
      <c r="DJ514" s="67"/>
      <c r="DK514" s="67"/>
      <c r="DL514" s="67"/>
      <c r="DM514" s="67"/>
      <c r="DN514" s="67"/>
      <c r="DO514" s="67"/>
      <c r="DP514" s="67"/>
      <c r="DQ514" s="67"/>
      <c r="DR514" s="67"/>
      <c r="DS514" s="67"/>
      <c r="DT514" s="67"/>
      <c r="DU514" s="67"/>
      <c r="DV514" s="67"/>
      <c r="DW514" s="67"/>
      <c r="DX514" s="67"/>
      <c r="DY514" s="67"/>
      <c r="DZ514" s="67"/>
      <c r="EA514" s="67"/>
      <c r="EB514" s="67"/>
      <c r="EC514" s="67"/>
      <c r="ED514" s="67"/>
      <c r="EE514" s="67"/>
      <c r="EF514" s="67"/>
      <c r="EG514" s="67"/>
      <c r="EH514" s="67"/>
      <c r="EI514" s="67"/>
      <c r="EJ514" s="67"/>
      <c r="EK514" s="67"/>
      <c r="EL514" s="67"/>
      <c r="EM514" s="67"/>
      <c r="EN514" s="67"/>
      <c r="EO514" s="67"/>
      <c r="EP514" s="67"/>
      <c r="EQ514" s="67"/>
      <c r="ER514" s="67"/>
      <c r="ES514" s="67"/>
    </row>
    <row r="515" spans="1:149" s="68" customFormat="1" ht="24.95" customHeight="1">
      <c r="A515" s="50"/>
      <c r="B515" s="51"/>
      <c r="C515" s="52"/>
      <c r="D515" s="74"/>
      <c r="E515" s="52"/>
      <c r="F515" s="53"/>
      <c r="G515" s="53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77"/>
      <c r="W515" s="101"/>
      <c r="X515" s="55"/>
      <c r="Y515" s="55"/>
      <c r="Z515" s="55"/>
      <c r="AA515" s="55"/>
      <c r="AB515" s="55"/>
      <c r="AC515" s="55"/>
      <c r="AD515" s="57"/>
      <c r="AE515" s="73" t="str">
        <f t="shared" ref="AE515:AE578" si="50">IF(OR(AND(OR(AA515&gt;=100000,AC515&gt;=100000),V515="Y"),AND(OR(AA515&gt;=100,AC515&gt;=100),V515="N",Y515="in/out straight catheter"),AND(OR(AA515&gt;=100000,AC515&gt;=100000),V515="N",Y515="clean catch")),"YES","NO")</f>
        <v>NO</v>
      </c>
      <c r="AF515" s="73" t="str">
        <f t="shared" ref="AF515:AF578" si="51">IF(AND(OR(H515="Y",I515="Y"),OR(L515="Y",M515="Y",N515="Y",O515="Y",P515="Y",Q515="Y")),"YES","NO")</f>
        <v>NO</v>
      </c>
      <c r="AG515" s="73" t="str">
        <f t="shared" ref="AG515:AG578" si="52">IF(AND(H515="N",I515="N",OR(AND(M515="Y",N515="Y"),AND(M515="Y",O515="Y"),AND(M515="Y",P515="Y"),AND(M515="Y",Q515="Y"),AND(N515="Y",O515="Y"),AND(N515="Y",P515="Y"),AND(N515="Y",Q515="Y"),AND(O515="Y",P515="Y"),AND(O515="Y",Q515="Y"),AND(P515="Y",Q515="Y"))),"YES","NO")</f>
        <v>NO</v>
      </c>
      <c r="AH515" s="75" t="str">
        <f t="shared" ref="AH515:AH578" si="53">IF(AND(V515="N",AE515,OR(T515="Y",U515="Y",AF515="YES",AG515="YES")),"YES","NO")</f>
        <v>NO</v>
      </c>
      <c r="AI515" s="75" t="str">
        <f t="shared" ref="AI515:AI578" si="54">IF(AND(V515="Y",AE515,  OR(AND(I515="Y",R515="Y"),H515="Y",J515="Y",K515="Y",L515="Y",M515="Y",S515="Y",U515="Y")),"YES","NO")</f>
        <v>NO</v>
      </c>
      <c r="AJ515" s="75" t="str">
        <f t="shared" ref="AJ515:AJ578" si="55">IF(AND(AE515="YES",OR(AH515="YES",AI515="YES")),"YES","NO")</f>
        <v>NO</v>
      </c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  <c r="CB515" s="67"/>
      <c r="CC515" s="67"/>
      <c r="CD515" s="67"/>
      <c r="CE515" s="67"/>
      <c r="CF515" s="67"/>
      <c r="CG515" s="67"/>
      <c r="CH515" s="67"/>
      <c r="CI515" s="67"/>
      <c r="CJ515" s="67"/>
      <c r="CK515" s="67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  <c r="DS515" s="67"/>
      <c r="DT515" s="67"/>
      <c r="DU515" s="67"/>
      <c r="DV515" s="67"/>
      <c r="DW515" s="67"/>
      <c r="DX515" s="67"/>
      <c r="DY515" s="67"/>
      <c r="DZ515" s="67"/>
      <c r="EA515" s="67"/>
      <c r="EB515" s="67"/>
      <c r="EC515" s="67"/>
      <c r="ED515" s="67"/>
      <c r="EE515" s="67"/>
      <c r="EF515" s="67"/>
      <c r="EG515" s="67"/>
      <c r="EH515" s="67"/>
      <c r="EI515" s="67"/>
      <c r="EJ515" s="67"/>
      <c r="EK515" s="67"/>
      <c r="EL515" s="67"/>
      <c r="EM515" s="67"/>
      <c r="EN515" s="67"/>
      <c r="EO515" s="67"/>
      <c r="EP515" s="67"/>
      <c r="EQ515" s="67"/>
      <c r="ER515" s="67"/>
      <c r="ES515" s="67"/>
    </row>
    <row r="516" spans="1:149" s="68" customFormat="1" ht="24.95" customHeight="1">
      <c r="A516" s="50"/>
      <c r="B516" s="51"/>
      <c r="C516" s="52"/>
      <c r="D516" s="74"/>
      <c r="E516" s="52"/>
      <c r="F516" s="53"/>
      <c r="G516" s="53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77"/>
      <c r="W516" s="101"/>
      <c r="X516" s="55"/>
      <c r="Y516" s="55"/>
      <c r="Z516" s="55"/>
      <c r="AA516" s="55"/>
      <c r="AB516" s="55"/>
      <c r="AC516" s="55"/>
      <c r="AD516" s="57"/>
      <c r="AE516" s="73" t="str">
        <f t="shared" si="50"/>
        <v>NO</v>
      </c>
      <c r="AF516" s="73" t="str">
        <f t="shared" si="51"/>
        <v>NO</v>
      </c>
      <c r="AG516" s="73" t="str">
        <f t="shared" si="52"/>
        <v>NO</v>
      </c>
      <c r="AH516" s="75" t="str">
        <f t="shared" si="53"/>
        <v>NO</v>
      </c>
      <c r="AI516" s="75" t="str">
        <f t="shared" si="54"/>
        <v>NO</v>
      </c>
      <c r="AJ516" s="75" t="str">
        <f t="shared" si="55"/>
        <v>NO</v>
      </c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  <c r="CB516" s="67"/>
      <c r="CC516" s="67"/>
      <c r="CD516" s="67"/>
      <c r="CE516" s="67"/>
      <c r="CF516" s="67"/>
      <c r="CG516" s="67"/>
      <c r="CH516" s="67"/>
      <c r="CI516" s="67"/>
      <c r="CJ516" s="67"/>
      <c r="CK516" s="67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  <c r="DS516" s="67"/>
      <c r="DT516" s="67"/>
      <c r="DU516" s="67"/>
      <c r="DV516" s="67"/>
      <c r="DW516" s="67"/>
      <c r="DX516" s="67"/>
      <c r="DY516" s="67"/>
      <c r="DZ516" s="67"/>
      <c r="EA516" s="67"/>
      <c r="EB516" s="67"/>
      <c r="EC516" s="67"/>
      <c r="ED516" s="67"/>
      <c r="EE516" s="67"/>
      <c r="EF516" s="67"/>
      <c r="EG516" s="67"/>
      <c r="EH516" s="67"/>
      <c r="EI516" s="67"/>
      <c r="EJ516" s="67"/>
      <c r="EK516" s="67"/>
      <c r="EL516" s="67"/>
      <c r="EM516" s="67"/>
      <c r="EN516" s="67"/>
      <c r="EO516" s="67"/>
      <c r="EP516" s="67"/>
      <c r="EQ516" s="67"/>
      <c r="ER516" s="67"/>
      <c r="ES516" s="67"/>
    </row>
    <row r="517" spans="1:149" s="68" customFormat="1" ht="24.95" customHeight="1">
      <c r="A517" s="50"/>
      <c r="B517" s="51"/>
      <c r="C517" s="52"/>
      <c r="D517" s="74"/>
      <c r="E517" s="52"/>
      <c r="F517" s="53"/>
      <c r="G517" s="53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77"/>
      <c r="W517" s="101"/>
      <c r="X517" s="55"/>
      <c r="Y517" s="55"/>
      <c r="Z517" s="55"/>
      <c r="AA517" s="55"/>
      <c r="AB517" s="55"/>
      <c r="AC517" s="55"/>
      <c r="AD517" s="57"/>
      <c r="AE517" s="73" t="str">
        <f t="shared" si="50"/>
        <v>NO</v>
      </c>
      <c r="AF517" s="73" t="str">
        <f t="shared" si="51"/>
        <v>NO</v>
      </c>
      <c r="AG517" s="73" t="str">
        <f t="shared" si="52"/>
        <v>NO</v>
      </c>
      <c r="AH517" s="75" t="str">
        <f t="shared" si="53"/>
        <v>NO</v>
      </c>
      <c r="AI517" s="75" t="str">
        <f t="shared" si="54"/>
        <v>NO</v>
      </c>
      <c r="AJ517" s="75" t="str">
        <f t="shared" si="55"/>
        <v>NO</v>
      </c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  <c r="CB517" s="67"/>
      <c r="CC517" s="67"/>
      <c r="CD517" s="67"/>
      <c r="CE517" s="67"/>
      <c r="CF517" s="67"/>
      <c r="CG517" s="67"/>
      <c r="CH517" s="67"/>
      <c r="CI517" s="67"/>
      <c r="CJ517" s="67"/>
      <c r="CK517" s="67"/>
      <c r="CL517" s="67"/>
      <c r="CM517" s="67"/>
      <c r="CN517" s="67"/>
      <c r="CO517" s="67"/>
      <c r="CP517" s="67"/>
      <c r="CQ517" s="67"/>
      <c r="CR517" s="67"/>
      <c r="CS517" s="67"/>
      <c r="CT517" s="67"/>
      <c r="CU517" s="67"/>
      <c r="CV517" s="67"/>
      <c r="CW517" s="67"/>
      <c r="CX517" s="67"/>
      <c r="CY517" s="67"/>
      <c r="CZ517" s="67"/>
      <c r="DA517" s="67"/>
      <c r="DB517" s="67"/>
      <c r="DC517" s="67"/>
      <c r="DD517" s="67"/>
      <c r="DE517" s="67"/>
      <c r="DF517" s="67"/>
      <c r="DG517" s="67"/>
      <c r="DH517" s="67"/>
      <c r="DI517" s="67"/>
      <c r="DJ517" s="67"/>
      <c r="DK517" s="67"/>
      <c r="DL517" s="67"/>
      <c r="DM517" s="67"/>
      <c r="DN517" s="67"/>
      <c r="DO517" s="67"/>
      <c r="DP517" s="67"/>
      <c r="DQ517" s="67"/>
      <c r="DR517" s="67"/>
      <c r="DS517" s="67"/>
      <c r="DT517" s="67"/>
      <c r="DU517" s="67"/>
      <c r="DV517" s="67"/>
      <c r="DW517" s="67"/>
      <c r="DX517" s="67"/>
      <c r="DY517" s="67"/>
      <c r="DZ517" s="67"/>
      <c r="EA517" s="67"/>
      <c r="EB517" s="67"/>
      <c r="EC517" s="67"/>
      <c r="ED517" s="67"/>
      <c r="EE517" s="67"/>
      <c r="EF517" s="67"/>
      <c r="EG517" s="67"/>
      <c r="EH517" s="67"/>
      <c r="EI517" s="67"/>
      <c r="EJ517" s="67"/>
      <c r="EK517" s="67"/>
      <c r="EL517" s="67"/>
      <c r="EM517" s="67"/>
      <c r="EN517" s="67"/>
      <c r="EO517" s="67"/>
      <c r="EP517" s="67"/>
      <c r="EQ517" s="67"/>
      <c r="ER517" s="67"/>
      <c r="ES517" s="67"/>
    </row>
    <row r="518" spans="1:149" s="67" customFormat="1" ht="24.95" customHeight="1">
      <c r="A518" s="50"/>
      <c r="B518" s="51"/>
      <c r="C518" s="52"/>
      <c r="D518" s="74"/>
      <c r="E518" s="52"/>
      <c r="F518" s="53"/>
      <c r="G518" s="53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77"/>
      <c r="W518" s="101"/>
      <c r="X518" s="55"/>
      <c r="Y518" s="55"/>
      <c r="Z518" s="55"/>
      <c r="AA518" s="55"/>
      <c r="AB518" s="55"/>
      <c r="AC518" s="55"/>
      <c r="AD518" s="57"/>
      <c r="AE518" s="73" t="str">
        <f t="shared" si="50"/>
        <v>NO</v>
      </c>
      <c r="AF518" s="73" t="str">
        <f t="shared" si="51"/>
        <v>NO</v>
      </c>
      <c r="AG518" s="73" t="str">
        <f t="shared" si="52"/>
        <v>NO</v>
      </c>
      <c r="AH518" s="75" t="str">
        <f t="shared" si="53"/>
        <v>NO</v>
      </c>
      <c r="AI518" s="75" t="str">
        <f t="shared" si="54"/>
        <v>NO</v>
      </c>
      <c r="AJ518" s="75" t="str">
        <f t="shared" si="55"/>
        <v>NO</v>
      </c>
    </row>
    <row r="519" spans="1:149" s="67" customFormat="1" ht="24.95" customHeight="1">
      <c r="A519" s="50"/>
      <c r="B519" s="51"/>
      <c r="C519" s="52"/>
      <c r="D519" s="74"/>
      <c r="E519" s="52"/>
      <c r="F519" s="53"/>
      <c r="G519" s="53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77"/>
      <c r="W519" s="101"/>
      <c r="X519" s="55"/>
      <c r="Y519" s="55"/>
      <c r="Z519" s="55"/>
      <c r="AA519" s="55"/>
      <c r="AB519" s="55"/>
      <c r="AC519" s="55"/>
      <c r="AD519" s="57"/>
      <c r="AE519" s="73" t="str">
        <f t="shared" si="50"/>
        <v>NO</v>
      </c>
      <c r="AF519" s="73" t="str">
        <f t="shared" si="51"/>
        <v>NO</v>
      </c>
      <c r="AG519" s="73" t="str">
        <f t="shared" si="52"/>
        <v>NO</v>
      </c>
      <c r="AH519" s="75" t="str">
        <f t="shared" si="53"/>
        <v>NO</v>
      </c>
      <c r="AI519" s="75" t="str">
        <f t="shared" si="54"/>
        <v>NO</v>
      </c>
      <c r="AJ519" s="75" t="str">
        <f t="shared" si="55"/>
        <v>NO</v>
      </c>
    </row>
    <row r="520" spans="1:149" s="68" customFormat="1" ht="24.95" customHeight="1">
      <c r="A520" s="50"/>
      <c r="B520" s="51"/>
      <c r="C520" s="52"/>
      <c r="D520" s="74"/>
      <c r="E520" s="52"/>
      <c r="F520" s="53"/>
      <c r="G520" s="53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77"/>
      <c r="W520" s="101"/>
      <c r="X520" s="55"/>
      <c r="Y520" s="55"/>
      <c r="Z520" s="55"/>
      <c r="AA520" s="55"/>
      <c r="AB520" s="55"/>
      <c r="AC520" s="55"/>
      <c r="AD520" s="57"/>
      <c r="AE520" s="73" t="str">
        <f t="shared" si="50"/>
        <v>NO</v>
      </c>
      <c r="AF520" s="73" t="str">
        <f t="shared" si="51"/>
        <v>NO</v>
      </c>
      <c r="AG520" s="73" t="str">
        <f t="shared" si="52"/>
        <v>NO</v>
      </c>
      <c r="AH520" s="75" t="str">
        <f t="shared" si="53"/>
        <v>NO</v>
      </c>
      <c r="AI520" s="75" t="str">
        <f t="shared" si="54"/>
        <v>NO</v>
      </c>
      <c r="AJ520" s="75" t="str">
        <f t="shared" si="55"/>
        <v>NO</v>
      </c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  <c r="CB520" s="67"/>
      <c r="CC520" s="67"/>
      <c r="CD520" s="67"/>
      <c r="CE520" s="67"/>
      <c r="CF520" s="67"/>
      <c r="CG520" s="67"/>
      <c r="CH520" s="67"/>
      <c r="CI520" s="67"/>
      <c r="CJ520" s="67"/>
      <c r="CK520" s="67"/>
      <c r="CL520" s="67"/>
      <c r="CM520" s="67"/>
      <c r="CN520" s="67"/>
      <c r="CO520" s="67"/>
      <c r="CP520" s="67"/>
      <c r="CQ520" s="67"/>
      <c r="CR520" s="67"/>
      <c r="CS520" s="67"/>
      <c r="CT520" s="67"/>
      <c r="CU520" s="67"/>
      <c r="CV520" s="67"/>
      <c r="CW520" s="67"/>
      <c r="CX520" s="67"/>
      <c r="CY520" s="67"/>
      <c r="CZ520" s="67"/>
      <c r="DA520" s="67"/>
      <c r="DB520" s="67"/>
      <c r="DC520" s="67"/>
      <c r="DD520" s="67"/>
      <c r="DE520" s="67"/>
      <c r="DF520" s="67"/>
      <c r="DG520" s="67"/>
      <c r="DH520" s="67"/>
      <c r="DI520" s="67"/>
      <c r="DJ520" s="67"/>
      <c r="DK520" s="67"/>
      <c r="DL520" s="67"/>
      <c r="DM520" s="67"/>
      <c r="DN520" s="67"/>
      <c r="DO520" s="67"/>
      <c r="DP520" s="67"/>
      <c r="DQ520" s="67"/>
      <c r="DR520" s="67"/>
      <c r="DS520" s="67"/>
      <c r="DT520" s="67"/>
      <c r="DU520" s="67"/>
      <c r="DV520" s="67"/>
      <c r="DW520" s="67"/>
      <c r="DX520" s="67"/>
      <c r="DY520" s="67"/>
      <c r="DZ520" s="67"/>
      <c r="EA520" s="67"/>
      <c r="EB520" s="67"/>
      <c r="EC520" s="67"/>
      <c r="ED520" s="67"/>
      <c r="EE520" s="67"/>
      <c r="EF520" s="67"/>
      <c r="EG520" s="67"/>
      <c r="EH520" s="67"/>
      <c r="EI520" s="67"/>
      <c r="EJ520" s="67"/>
      <c r="EK520" s="67"/>
      <c r="EL520" s="67"/>
      <c r="EM520" s="67"/>
      <c r="EN520" s="67"/>
      <c r="EO520" s="67"/>
      <c r="EP520" s="67"/>
      <c r="EQ520" s="67"/>
      <c r="ER520" s="67"/>
      <c r="ES520" s="67"/>
    </row>
    <row r="521" spans="1:149" s="68" customFormat="1" ht="24.95" customHeight="1">
      <c r="A521" s="50"/>
      <c r="B521" s="51"/>
      <c r="C521" s="52"/>
      <c r="D521" s="74"/>
      <c r="E521" s="52"/>
      <c r="F521" s="53"/>
      <c r="G521" s="53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77"/>
      <c r="W521" s="101"/>
      <c r="X521" s="55"/>
      <c r="Y521" s="55"/>
      <c r="Z521" s="55"/>
      <c r="AA521" s="55"/>
      <c r="AB521" s="55"/>
      <c r="AC521" s="55"/>
      <c r="AD521" s="57"/>
      <c r="AE521" s="73" t="str">
        <f t="shared" si="50"/>
        <v>NO</v>
      </c>
      <c r="AF521" s="73" t="str">
        <f t="shared" si="51"/>
        <v>NO</v>
      </c>
      <c r="AG521" s="73" t="str">
        <f t="shared" si="52"/>
        <v>NO</v>
      </c>
      <c r="AH521" s="75" t="str">
        <f t="shared" si="53"/>
        <v>NO</v>
      </c>
      <c r="AI521" s="75" t="str">
        <f t="shared" si="54"/>
        <v>NO</v>
      </c>
      <c r="AJ521" s="75" t="str">
        <f t="shared" si="55"/>
        <v>NO</v>
      </c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  <c r="CB521" s="67"/>
      <c r="CC521" s="67"/>
      <c r="CD521" s="67"/>
      <c r="CE521" s="67"/>
      <c r="CF521" s="67"/>
      <c r="CG521" s="67"/>
      <c r="CH521" s="67"/>
      <c r="CI521" s="67"/>
      <c r="CJ521" s="67"/>
      <c r="CK521" s="67"/>
      <c r="CL521" s="67"/>
      <c r="CM521" s="67"/>
      <c r="CN521" s="67"/>
      <c r="CO521" s="67"/>
      <c r="CP521" s="67"/>
      <c r="CQ521" s="67"/>
      <c r="CR521" s="67"/>
      <c r="CS521" s="67"/>
      <c r="CT521" s="67"/>
      <c r="CU521" s="67"/>
      <c r="CV521" s="67"/>
      <c r="CW521" s="67"/>
      <c r="CX521" s="67"/>
      <c r="CY521" s="67"/>
      <c r="CZ521" s="67"/>
      <c r="DA521" s="67"/>
      <c r="DB521" s="67"/>
      <c r="DC521" s="67"/>
      <c r="DD521" s="67"/>
      <c r="DE521" s="67"/>
      <c r="DF521" s="67"/>
      <c r="DG521" s="67"/>
      <c r="DH521" s="67"/>
      <c r="DI521" s="67"/>
      <c r="DJ521" s="67"/>
      <c r="DK521" s="67"/>
      <c r="DL521" s="67"/>
      <c r="DM521" s="67"/>
      <c r="DN521" s="67"/>
      <c r="DO521" s="67"/>
      <c r="DP521" s="67"/>
      <c r="DQ521" s="67"/>
      <c r="DR521" s="67"/>
      <c r="DS521" s="67"/>
      <c r="DT521" s="67"/>
      <c r="DU521" s="67"/>
      <c r="DV521" s="67"/>
      <c r="DW521" s="67"/>
      <c r="DX521" s="67"/>
      <c r="DY521" s="67"/>
      <c r="DZ521" s="67"/>
      <c r="EA521" s="67"/>
      <c r="EB521" s="67"/>
      <c r="EC521" s="67"/>
      <c r="ED521" s="67"/>
      <c r="EE521" s="67"/>
      <c r="EF521" s="67"/>
      <c r="EG521" s="67"/>
      <c r="EH521" s="67"/>
      <c r="EI521" s="67"/>
      <c r="EJ521" s="67"/>
      <c r="EK521" s="67"/>
      <c r="EL521" s="67"/>
      <c r="EM521" s="67"/>
      <c r="EN521" s="67"/>
      <c r="EO521" s="67"/>
      <c r="EP521" s="67"/>
      <c r="EQ521" s="67"/>
      <c r="ER521" s="67"/>
      <c r="ES521" s="67"/>
    </row>
    <row r="522" spans="1:149" s="68" customFormat="1" ht="24.95" customHeight="1">
      <c r="A522" s="50"/>
      <c r="B522" s="51"/>
      <c r="C522" s="52"/>
      <c r="D522" s="74"/>
      <c r="E522" s="52"/>
      <c r="F522" s="53"/>
      <c r="G522" s="53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77"/>
      <c r="W522" s="101"/>
      <c r="X522" s="55"/>
      <c r="Y522" s="55"/>
      <c r="Z522" s="55"/>
      <c r="AA522" s="55"/>
      <c r="AB522" s="55"/>
      <c r="AC522" s="55"/>
      <c r="AD522" s="57"/>
      <c r="AE522" s="73" t="str">
        <f t="shared" si="50"/>
        <v>NO</v>
      </c>
      <c r="AF522" s="73" t="str">
        <f t="shared" si="51"/>
        <v>NO</v>
      </c>
      <c r="AG522" s="73" t="str">
        <f t="shared" si="52"/>
        <v>NO</v>
      </c>
      <c r="AH522" s="75" t="str">
        <f t="shared" si="53"/>
        <v>NO</v>
      </c>
      <c r="AI522" s="75" t="str">
        <f t="shared" si="54"/>
        <v>NO</v>
      </c>
      <c r="AJ522" s="75" t="str">
        <f t="shared" si="55"/>
        <v>NO</v>
      </c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  <c r="CB522" s="67"/>
      <c r="CC522" s="67"/>
      <c r="CD522" s="67"/>
      <c r="CE522" s="67"/>
      <c r="CF522" s="67"/>
      <c r="CG522" s="67"/>
      <c r="CH522" s="67"/>
      <c r="CI522" s="67"/>
      <c r="CJ522" s="67"/>
      <c r="CK522" s="67"/>
      <c r="CL522" s="67"/>
      <c r="CM522" s="67"/>
      <c r="CN522" s="67"/>
      <c r="CO522" s="67"/>
      <c r="CP522" s="67"/>
      <c r="CQ522" s="67"/>
      <c r="CR522" s="67"/>
      <c r="CS522" s="67"/>
      <c r="CT522" s="67"/>
      <c r="CU522" s="67"/>
      <c r="CV522" s="67"/>
      <c r="CW522" s="67"/>
      <c r="CX522" s="67"/>
      <c r="CY522" s="67"/>
      <c r="CZ522" s="67"/>
      <c r="DA522" s="67"/>
      <c r="DB522" s="67"/>
      <c r="DC522" s="67"/>
      <c r="DD522" s="67"/>
      <c r="DE522" s="67"/>
      <c r="DF522" s="67"/>
      <c r="DG522" s="67"/>
      <c r="DH522" s="67"/>
      <c r="DI522" s="67"/>
      <c r="DJ522" s="67"/>
      <c r="DK522" s="67"/>
      <c r="DL522" s="67"/>
      <c r="DM522" s="67"/>
      <c r="DN522" s="67"/>
      <c r="DO522" s="67"/>
      <c r="DP522" s="67"/>
      <c r="DQ522" s="67"/>
      <c r="DR522" s="67"/>
      <c r="DS522" s="67"/>
      <c r="DT522" s="67"/>
      <c r="DU522" s="67"/>
      <c r="DV522" s="67"/>
      <c r="DW522" s="67"/>
      <c r="DX522" s="67"/>
      <c r="DY522" s="67"/>
      <c r="DZ522" s="67"/>
      <c r="EA522" s="67"/>
      <c r="EB522" s="67"/>
      <c r="EC522" s="67"/>
      <c r="ED522" s="67"/>
      <c r="EE522" s="67"/>
      <c r="EF522" s="67"/>
      <c r="EG522" s="67"/>
      <c r="EH522" s="67"/>
      <c r="EI522" s="67"/>
      <c r="EJ522" s="67"/>
      <c r="EK522" s="67"/>
      <c r="EL522" s="67"/>
      <c r="EM522" s="67"/>
      <c r="EN522" s="67"/>
      <c r="EO522" s="67"/>
      <c r="EP522" s="67"/>
      <c r="EQ522" s="67"/>
      <c r="ER522" s="67"/>
      <c r="ES522" s="67"/>
    </row>
    <row r="523" spans="1:149" s="68" customFormat="1" ht="24.95" customHeight="1">
      <c r="A523" s="50"/>
      <c r="B523" s="51"/>
      <c r="C523" s="52"/>
      <c r="D523" s="74"/>
      <c r="E523" s="52"/>
      <c r="F523" s="53"/>
      <c r="G523" s="53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77"/>
      <c r="W523" s="101"/>
      <c r="X523" s="55"/>
      <c r="Y523" s="55"/>
      <c r="Z523" s="55"/>
      <c r="AA523" s="55"/>
      <c r="AB523" s="55"/>
      <c r="AC523" s="55"/>
      <c r="AD523" s="57"/>
      <c r="AE523" s="73" t="str">
        <f t="shared" si="50"/>
        <v>NO</v>
      </c>
      <c r="AF523" s="73" t="str">
        <f t="shared" si="51"/>
        <v>NO</v>
      </c>
      <c r="AG523" s="73" t="str">
        <f t="shared" si="52"/>
        <v>NO</v>
      </c>
      <c r="AH523" s="75" t="str">
        <f t="shared" si="53"/>
        <v>NO</v>
      </c>
      <c r="AI523" s="75" t="str">
        <f t="shared" si="54"/>
        <v>NO</v>
      </c>
      <c r="AJ523" s="75" t="str">
        <f t="shared" si="55"/>
        <v>NO</v>
      </c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  <c r="CB523" s="67"/>
      <c r="CC523" s="67"/>
      <c r="CD523" s="67"/>
      <c r="CE523" s="67"/>
      <c r="CF523" s="67"/>
      <c r="CG523" s="67"/>
      <c r="CH523" s="67"/>
      <c r="CI523" s="67"/>
      <c r="CJ523" s="67"/>
      <c r="CK523" s="67"/>
      <c r="CL523" s="67"/>
      <c r="CM523" s="67"/>
      <c r="CN523" s="67"/>
      <c r="CO523" s="67"/>
      <c r="CP523" s="67"/>
      <c r="CQ523" s="67"/>
      <c r="CR523" s="67"/>
      <c r="CS523" s="67"/>
      <c r="CT523" s="67"/>
      <c r="CU523" s="67"/>
      <c r="CV523" s="67"/>
      <c r="CW523" s="67"/>
      <c r="CX523" s="67"/>
      <c r="CY523" s="67"/>
      <c r="CZ523" s="67"/>
      <c r="DA523" s="67"/>
      <c r="DB523" s="67"/>
      <c r="DC523" s="67"/>
      <c r="DD523" s="67"/>
      <c r="DE523" s="67"/>
      <c r="DF523" s="67"/>
      <c r="DG523" s="67"/>
      <c r="DH523" s="67"/>
      <c r="DI523" s="67"/>
      <c r="DJ523" s="67"/>
      <c r="DK523" s="67"/>
      <c r="DL523" s="67"/>
      <c r="DM523" s="67"/>
      <c r="DN523" s="67"/>
      <c r="DO523" s="67"/>
      <c r="DP523" s="67"/>
      <c r="DQ523" s="67"/>
      <c r="DR523" s="67"/>
      <c r="DS523" s="67"/>
      <c r="DT523" s="67"/>
      <c r="DU523" s="67"/>
      <c r="DV523" s="67"/>
      <c r="DW523" s="67"/>
      <c r="DX523" s="67"/>
      <c r="DY523" s="67"/>
      <c r="DZ523" s="67"/>
      <c r="EA523" s="67"/>
      <c r="EB523" s="67"/>
      <c r="EC523" s="67"/>
      <c r="ED523" s="67"/>
      <c r="EE523" s="67"/>
      <c r="EF523" s="67"/>
      <c r="EG523" s="67"/>
      <c r="EH523" s="67"/>
      <c r="EI523" s="67"/>
      <c r="EJ523" s="67"/>
      <c r="EK523" s="67"/>
      <c r="EL523" s="67"/>
      <c r="EM523" s="67"/>
      <c r="EN523" s="67"/>
      <c r="EO523" s="67"/>
      <c r="EP523" s="67"/>
      <c r="EQ523" s="67"/>
      <c r="ER523" s="67"/>
      <c r="ES523" s="67"/>
    </row>
    <row r="524" spans="1:149" s="67" customFormat="1" ht="24.95" customHeight="1">
      <c r="A524" s="50"/>
      <c r="B524" s="51"/>
      <c r="C524" s="52"/>
      <c r="D524" s="74"/>
      <c r="E524" s="52"/>
      <c r="F524" s="53"/>
      <c r="G524" s="53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77"/>
      <c r="W524" s="101"/>
      <c r="X524" s="55"/>
      <c r="Y524" s="55"/>
      <c r="Z524" s="55"/>
      <c r="AA524" s="55"/>
      <c r="AB524" s="55"/>
      <c r="AC524" s="55"/>
      <c r="AD524" s="57"/>
      <c r="AE524" s="73" t="str">
        <f t="shared" si="50"/>
        <v>NO</v>
      </c>
      <c r="AF524" s="73" t="str">
        <f t="shared" si="51"/>
        <v>NO</v>
      </c>
      <c r="AG524" s="73" t="str">
        <f t="shared" si="52"/>
        <v>NO</v>
      </c>
      <c r="AH524" s="75" t="str">
        <f t="shared" si="53"/>
        <v>NO</v>
      </c>
      <c r="AI524" s="75" t="str">
        <f t="shared" si="54"/>
        <v>NO</v>
      </c>
      <c r="AJ524" s="75" t="str">
        <f t="shared" si="55"/>
        <v>NO</v>
      </c>
    </row>
    <row r="525" spans="1:149" s="67" customFormat="1" ht="24.95" customHeight="1">
      <c r="A525" s="50"/>
      <c r="B525" s="51"/>
      <c r="C525" s="52"/>
      <c r="D525" s="74"/>
      <c r="E525" s="52"/>
      <c r="F525" s="53"/>
      <c r="G525" s="53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77"/>
      <c r="W525" s="101"/>
      <c r="X525" s="55"/>
      <c r="Y525" s="55"/>
      <c r="Z525" s="55"/>
      <c r="AA525" s="55"/>
      <c r="AB525" s="55"/>
      <c r="AC525" s="55"/>
      <c r="AD525" s="57"/>
      <c r="AE525" s="73" t="str">
        <f t="shared" si="50"/>
        <v>NO</v>
      </c>
      <c r="AF525" s="73" t="str">
        <f t="shared" si="51"/>
        <v>NO</v>
      </c>
      <c r="AG525" s="73" t="str">
        <f t="shared" si="52"/>
        <v>NO</v>
      </c>
      <c r="AH525" s="75" t="str">
        <f t="shared" si="53"/>
        <v>NO</v>
      </c>
      <c r="AI525" s="75" t="str">
        <f t="shared" si="54"/>
        <v>NO</v>
      </c>
      <c r="AJ525" s="75" t="str">
        <f t="shared" si="55"/>
        <v>NO</v>
      </c>
    </row>
    <row r="526" spans="1:149" s="67" customFormat="1" ht="24.95" customHeight="1">
      <c r="A526" s="50"/>
      <c r="B526" s="51"/>
      <c r="C526" s="52"/>
      <c r="D526" s="74"/>
      <c r="E526" s="52"/>
      <c r="F526" s="53"/>
      <c r="G526" s="53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77"/>
      <c r="W526" s="101"/>
      <c r="X526" s="55"/>
      <c r="Y526" s="55"/>
      <c r="Z526" s="55"/>
      <c r="AA526" s="55"/>
      <c r="AB526" s="55"/>
      <c r="AC526" s="55"/>
      <c r="AD526" s="57"/>
      <c r="AE526" s="73" t="str">
        <f t="shared" si="50"/>
        <v>NO</v>
      </c>
      <c r="AF526" s="73" t="str">
        <f t="shared" si="51"/>
        <v>NO</v>
      </c>
      <c r="AG526" s="73" t="str">
        <f t="shared" si="52"/>
        <v>NO</v>
      </c>
      <c r="AH526" s="75" t="str">
        <f t="shared" si="53"/>
        <v>NO</v>
      </c>
      <c r="AI526" s="75" t="str">
        <f t="shared" si="54"/>
        <v>NO</v>
      </c>
      <c r="AJ526" s="75" t="str">
        <f t="shared" si="55"/>
        <v>NO</v>
      </c>
    </row>
    <row r="527" spans="1:149" s="67" customFormat="1" ht="24.95" customHeight="1">
      <c r="A527" s="50"/>
      <c r="B527" s="51"/>
      <c r="C527" s="52"/>
      <c r="D527" s="74"/>
      <c r="E527" s="52"/>
      <c r="F527" s="53"/>
      <c r="G527" s="53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77"/>
      <c r="W527" s="101"/>
      <c r="X527" s="55"/>
      <c r="Y527" s="55"/>
      <c r="Z527" s="55"/>
      <c r="AA527" s="55"/>
      <c r="AB527" s="55"/>
      <c r="AC527" s="55"/>
      <c r="AD527" s="57"/>
      <c r="AE527" s="73" t="str">
        <f t="shared" si="50"/>
        <v>NO</v>
      </c>
      <c r="AF527" s="73" t="str">
        <f t="shared" si="51"/>
        <v>NO</v>
      </c>
      <c r="AG527" s="73" t="str">
        <f t="shared" si="52"/>
        <v>NO</v>
      </c>
      <c r="AH527" s="75" t="str">
        <f t="shared" si="53"/>
        <v>NO</v>
      </c>
      <c r="AI527" s="75" t="str">
        <f t="shared" si="54"/>
        <v>NO</v>
      </c>
      <c r="AJ527" s="75" t="str">
        <f t="shared" si="55"/>
        <v>NO</v>
      </c>
    </row>
    <row r="528" spans="1:149" s="67" customFormat="1" ht="24.95" customHeight="1">
      <c r="A528" s="50"/>
      <c r="B528" s="51"/>
      <c r="C528" s="52"/>
      <c r="D528" s="74"/>
      <c r="E528" s="52"/>
      <c r="F528" s="53"/>
      <c r="G528" s="53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77"/>
      <c r="W528" s="101"/>
      <c r="X528" s="55"/>
      <c r="Y528" s="55"/>
      <c r="Z528" s="55"/>
      <c r="AA528" s="55"/>
      <c r="AB528" s="55"/>
      <c r="AC528" s="55"/>
      <c r="AD528" s="57"/>
      <c r="AE528" s="73" t="str">
        <f t="shared" si="50"/>
        <v>NO</v>
      </c>
      <c r="AF528" s="73" t="str">
        <f t="shared" si="51"/>
        <v>NO</v>
      </c>
      <c r="AG528" s="73" t="str">
        <f t="shared" si="52"/>
        <v>NO</v>
      </c>
      <c r="AH528" s="75" t="str">
        <f t="shared" si="53"/>
        <v>NO</v>
      </c>
      <c r="AI528" s="75" t="str">
        <f t="shared" si="54"/>
        <v>NO</v>
      </c>
      <c r="AJ528" s="75" t="str">
        <f t="shared" si="55"/>
        <v>NO</v>
      </c>
    </row>
    <row r="529" spans="1:149" s="68" customFormat="1" ht="24.95" customHeight="1">
      <c r="A529" s="50"/>
      <c r="B529" s="51"/>
      <c r="C529" s="52"/>
      <c r="D529" s="74"/>
      <c r="E529" s="52"/>
      <c r="F529" s="53"/>
      <c r="G529" s="53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77"/>
      <c r="W529" s="101"/>
      <c r="X529" s="55"/>
      <c r="Y529" s="55"/>
      <c r="Z529" s="55"/>
      <c r="AA529" s="55"/>
      <c r="AB529" s="55"/>
      <c r="AC529" s="55"/>
      <c r="AD529" s="57"/>
      <c r="AE529" s="73" t="str">
        <f t="shared" si="50"/>
        <v>NO</v>
      </c>
      <c r="AF529" s="73" t="str">
        <f t="shared" si="51"/>
        <v>NO</v>
      </c>
      <c r="AG529" s="73" t="str">
        <f t="shared" si="52"/>
        <v>NO</v>
      </c>
      <c r="AH529" s="75" t="str">
        <f t="shared" si="53"/>
        <v>NO</v>
      </c>
      <c r="AI529" s="75" t="str">
        <f t="shared" si="54"/>
        <v>NO</v>
      </c>
      <c r="AJ529" s="75" t="str">
        <f t="shared" si="55"/>
        <v>NO</v>
      </c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  <c r="CB529" s="67"/>
      <c r="CC529" s="67"/>
      <c r="CD529" s="67"/>
      <c r="CE529" s="67"/>
      <c r="CF529" s="67"/>
      <c r="CG529" s="67"/>
      <c r="CH529" s="67"/>
      <c r="CI529" s="67"/>
      <c r="CJ529" s="67"/>
      <c r="CK529" s="67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  <c r="DS529" s="67"/>
      <c r="DT529" s="67"/>
      <c r="DU529" s="67"/>
      <c r="DV529" s="67"/>
      <c r="DW529" s="67"/>
      <c r="DX529" s="67"/>
      <c r="DY529" s="67"/>
      <c r="DZ529" s="67"/>
      <c r="EA529" s="67"/>
      <c r="EB529" s="67"/>
      <c r="EC529" s="67"/>
      <c r="ED529" s="67"/>
      <c r="EE529" s="67"/>
      <c r="EF529" s="67"/>
      <c r="EG529" s="67"/>
      <c r="EH529" s="67"/>
      <c r="EI529" s="67"/>
      <c r="EJ529" s="67"/>
      <c r="EK529" s="67"/>
      <c r="EL529" s="67"/>
      <c r="EM529" s="67"/>
      <c r="EN529" s="67"/>
      <c r="EO529" s="67"/>
      <c r="EP529" s="67"/>
      <c r="EQ529" s="67"/>
      <c r="ER529" s="67"/>
      <c r="ES529" s="67"/>
    </row>
    <row r="530" spans="1:149" s="68" customFormat="1" ht="24.95" customHeight="1">
      <c r="A530" s="50"/>
      <c r="B530" s="51"/>
      <c r="C530" s="52"/>
      <c r="D530" s="74"/>
      <c r="E530" s="52"/>
      <c r="F530" s="53"/>
      <c r="G530" s="53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77"/>
      <c r="W530" s="101"/>
      <c r="X530" s="55"/>
      <c r="Y530" s="55"/>
      <c r="Z530" s="55"/>
      <c r="AA530" s="55"/>
      <c r="AB530" s="55"/>
      <c r="AC530" s="55"/>
      <c r="AD530" s="57"/>
      <c r="AE530" s="73" t="str">
        <f t="shared" si="50"/>
        <v>NO</v>
      </c>
      <c r="AF530" s="73" t="str">
        <f t="shared" si="51"/>
        <v>NO</v>
      </c>
      <c r="AG530" s="73" t="str">
        <f t="shared" si="52"/>
        <v>NO</v>
      </c>
      <c r="AH530" s="75" t="str">
        <f t="shared" si="53"/>
        <v>NO</v>
      </c>
      <c r="AI530" s="75" t="str">
        <f t="shared" si="54"/>
        <v>NO</v>
      </c>
      <c r="AJ530" s="75" t="str">
        <f t="shared" si="55"/>
        <v>NO</v>
      </c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  <c r="CB530" s="67"/>
      <c r="CC530" s="67"/>
      <c r="CD530" s="67"/>
      <c r="CE530" s="67"/>
      <c r="CF530" s="67"/>
      <c r="CG530" s="67"/>
      <c r="CH530" s="67"/>
      <c r="CI530" s="67"/>
      <c r="CJ530" s="67"/>
      <c r="CK530" s="67"/>
      <c r="CL530" s="67"/>
      <c r="CM530" s="67"/>
      <c r="CN530" s="67"/>
      <c r="CO530" s="67"/>
      <c r="CP530" s="67"/>
      <c r="CQ530" s="67"/>
      <c r="CR530" s="67"/>
      <c r="CS530" s="67"/>
      <c r="CT530" s="67"/>
      <c r="CU530" s="67"/>
      <c r="CV530" s="67"/>
      <c r="CW530" s="67"/>
      <c r="CX530" s="67"/>
      <c r="CY530" s="67"/>
      <c r="CZ530" s="67"/>
      <c r="DA530" s="67"/>
      <c r="DB530" s="67"/>
      <c r="DC530" s="67"/>
      <c r="DD530" s="67"/>
      <c r="DE530" s="67"/>
      <c r="DF530" s="67"/>
      <c r="DG530" s="67"/>
      <c r="DH530" s="67"/>
      <c r="DI530" s="67"/>
      <c r="DJ530" s="67"/>
      <c r="DK530" s="67"/>
      <c r="DL530" s="67"/>
      <c r="DM530" s="67"/>
      <c r="DN530" s="67"/>
      <c r="DO530" s="67"/>
      <c r="DP530" s="67"/>
      <c r="DQ530" s="67"/>
      <c r="DR530" s="67"/>
      <c r="DS530" s="67"/>
      <c r="DT530" s="67"/>
      <c r="DU530" s="67"/>
      <c r="DV530" s="67"/>
      <c r="DW530" s="67"/>
      <c r="DX530" s="67"/>
      <c r="DY530" s="67"/>
      <c r="DZ530" s="67"/>
      <c r="EA530" s="67"/>
      <c r="EB530" s="67"/>
      <c r="EC530" s="67"/>
      <c r="ED530" s="67"/>
      <c r="EE530" s="67"/>
      <c r="EF530" s="67"/>
      <c r="EG530" s="67"/>
      <c r="EH530" s="67"/>
      <c r="EI530" s="67"/>
      <c r="EJ530" s="67"/>
      <c r="EK530" s="67"/>
      <c r="EL530" s="67"/>
      <c r="EM530" s="67"/>
      <c r="EN530" s="67"/>
      <c r="EO530" s="67"/>
      <c r="EP530" s="67"/>
      <c r="EQ530" s="67"/>
      <c r="ER530" s="67"/>
      <c r="ES530" s="67"/>
    </row>
    <row r="531" spans="1:149" s="68" customFormat="1" ht="24.95" customHeight="1">
      <c r="A531" s="50"/>
      <c r="B531" s="51"/>
      <c r="C531" s="52"/>
      <c r="D531" s="74"/>
      <c r="E531" s="52"/>
      <c r="F531" s="53"/>
      <c r="G531" s="53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77"/>
      <c r="W531" s="101"/>
      <c r="X531" s="55"/>
      <c r="Y531" s="55"/>
      <c r="Z531" s="55"/>
      <c r="AA531" s="55"/>
      <c r="AB531" s="55"/>
      <c r="AC531" s="55"/>
      <c r="AD531" s="57"/>
      <c r="AE531" s="73" t="str">
        <f t="shared" si="50"/>
        <v>NO</v>
      </c>
      <c r="AF531" s="73" t="str">
        <f t="shared" si="51"/>
        <v>NO</v>
      </c>
      <c r="AG531" s="73" t="str">
        <f t="shared" si="52"/>
        <v>NO</v>
      </c>
      <c r="AH531" s="75" t="str">
        <f t="shared" si="53"/>
        <v>NO</v>
      </c>
      <c r="AI531" s="75" t="str">
        <f t="shared" si="54"/>
        <v>NO</v>
      </c>
      <c r="AJ531" s="75" t="str">
        <f t="shared" si="55"/>
        <v>NO</v>
      </c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  <c r="CB531" s="67"/>
      <c r="CC531" s="67"/>
      <c r="CD531" s="67"/>
      <c r="CE531" s="67"/>
      <c r="CF531" s="67"/>
      <c r="CG531" s="67"/>
      <c r="CH531" s="67"/>
      <c r="CI531" s="67"/>
      <c r="CJ531" s="67"/>
      <c r="CK531" s="67"/>
      <c r="CL531" s="67"/>
      <c r="CM531" s="67"/>
      <c r="CN531" s="67"/>
      <c r="CO531" s="67"/>
      <c r="CP531" s="67"/>
      <c r="CQ531" s="67"/>
      <c r="CR531" s="67"/>
      <c r="CS531" s="67"/>
      <c r="CT531" s="67"/>
      <c r="CU531" s="67"/>
      <c r="CV531" s="67"/>
      <c r="CW531" s="67"/>
      <c r="CX531" s="67"/>
      <c r="CY531" s="67"/>
      <c r="CZ531" s="67"/>
      <c r="DA531" s="67"/>
      <c r="DB531" s="67"/>
      <c r="DC531" s="67"/>
      <c r="DD531" s="67"/>
      <c r="DE531" s="67"/>
      <c r="DF531" s="67"/>
      <c r="DG531" s="67"/>
      <c r="DH531" s="67"/>
      <c r="DI531" s="67"/>
      <c r="DJ531" s="67"/>
      <c r="DK531" s="67"/>
      <c r="DL531" s="67"/>
      <c r="DM531" s="67"/>
      <c r="DN531" s="67"/>
      <c r="DO531" s="67"/>
      <c r="DP531" s="67"/>
      <c r="DQ531" s="67"/>
      <c r="DR531" s="67"/>
      <c r="DS531" s="67"/>
      <c r="DT531" s="67"/>
      <c r="DU531" s="67"/>
      <c r="DV531" s="67"/>
      <c r="DW531" s="67"/>
      <c r="DX531" s="67"/>
      <c r="DY531" s="67"/>
      <c r="DZ531" s="67"/>
      <c r="EA531" s="67"/>
      <c r="EB531" s="67"/>
      <c r="EC531" s="67"/>
      <c r="ED531" s="67"/>
      <c r="EE531" s="67"/>
      <c r="EF531" s="67"/>
      <c r="EG531" s="67"/>
      <c r="EH531" s="67"/>
      <c r="EI531" s="67"/>
      <c r="EJ531" s="67"/>
      <c r="EK531" s="67"/>
      <c r="EL531" s="67"/>
      <c r="EM531" s="67"/>
      <c r="EN531" s="67"/>
      <c r="EO531" s="67"/>
      <c r="EP531" s="67"/>
      <c r="EQ531" s="67"/>
      <c r="ER531" s="67"/>
      <c r="ES531" s="67"/>
    </row>
    <row r="532" spans="1:149" s="68" customFormat="1" ht="24.95" customHeight="1">
      <c r="A532" s="50"/>
      <c r="B532" s="51"/>
      <c r="C532" s="52"/>
      <c r="D532" s="74"/>
      <c r="E532" s="52"/>
      <c r="F532" s="53"/>
      <c r="G532" s="53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77"/>
      <c r="W532" s="101"/>
      <c r="X532" s="55"/>
      <c r="Y532" s="55"/>
      <c r="Z532" s="55"/>
      <c r="AA532" s="55"/>
      <c r="AB532" s="55"/>
      <c r="AC532" s="55"/>
      <c r="AD532" s="57"/>
      <c r="AE532" s="73" t="str">
        <f t="shared" si="50"/>
        <v>NO</v>
      </c>
      <c r="AF532" s="73" t="str">
        <f t="shared" si="51"/>
        <v>NO</v>
      </c>
      <c r="AG532" s="73" t="str">
        <f t="shared" si="52"/>
        <v>NO</v>
      </c>
      <c r="AH532" s="75" t="str">
        <f t="shared" si="53"/>
        <v>NO</v>
      </c>
      <c r="AI532" s="75" t="str">
        <f t="shared" si="54"/>
        <v>NO</v>
      </c>
      <c r="AJ532" s="75" t="str">
        <f t="shared" si="55"/>
        <v>NO</v>
      </c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  <c r="CB532" s="67"/>
      <c r="CC532" s="67"/>
      <c r="CD532" s="67"/>
      <c r="CE532" s="67"/>
      <c r="CF532" s="67"/>
      <c r="CG532" s="67"/>
      <c r="CH532" s="67"/>
      <c r="CI532" s="67"/>
      <c r="CJ532" s="67"/>
      <c r="CK532" s="67"/>
      <c r="CL532" s="67"/>
      <c r="CM532" s="67"/>
      <c r="CN532" s="67"/>
      <c r="CO532" s="67"/>
      <c r="CP532" s="67"/>
      <c r="CQ532" s="67"/>
      <c r="CR532" s="67"/>
      <c r="CS532" s="67"/>
      <c r="CT532" s="67"/>
      <c r="CU532" s="67"/>
      <c r="CV532" s="67"/>
      <c r="CW532" s="67"/>
      <c r="CX532" s="67"/>
      <c r="CY532" s="67"/>
      <c r="CZ532" s="67"/>
      <c r="DA532" s="67"/>
      <c r="DB532" s="67"/>
      <c r="DC532" s="67"/>
      <c r="DD532" s="67"/>
      <c r="DE532" s="67"/>
      <c r="DF532" s="67"/>
      <c r="DG532" s="67"/>
      <c r="DH532" s="67"/>
      <c r="DI532" s="67"/>
      <c r="DJ532" s="67"/>
      <c r="DK532" s="67"/>
      <c r="DL532" s="67"/>
      <c r="DM532" s="67"/>
      <c r="DN532" s="67"/>
      <c r="DO532" s="67"/>
      <c r="DP532" s="67"/>
      <c r="DQ532" s="67"/>
      <c r="DR532" s="67"/>
      <c r="DS532" s="67"/>
      <c r="DT532" s="67"/>
      <c r="DU532" s="67"/>
      <c r="DV532" s="67"/>
      <c r="DW532" s="67"/>
      <c r="DX532" s="67"/>
      <c r="DY532" s="67"/>
      <c r="DZ532" s="67"/>
      <c r="EA532" s="67"/>
      <c r="EB532" s="67"/>
      <c r="EC532" s="67"/>
      <c r="ED532" s="67"/>
      <c r="EE532" s="67"/>
      <c r="EF532" s="67"/>
      <c r="EG532" s="67"/>
      <c r="EH532" s="67"/>
      <c r="EI532" s="67"/>
      <c r="EJ532" s="67"/>
      <c r="EK532" s="67"/>
      <c r="EL532" s="67"/>
      <c r="EM532" s="67"/>
      <c r="EN532" s="67"/>
      <c r="EO532" s="67"/>
      <c r="EP532" s="67"/>
      <c r="EQ532" s="67"/>
      <c r="ER532" s="67"/>
      <c r="ES532" s="67"/>
    </row>
    <row r="533" spans="1:149" s="67" customFormat="1" ht="24.95" customHeight="1">
      <c r="A533" s="50"/>
      <c r="B533" s="51"/>
      <c r="C533" s="52"/>
      <c r="D533" s="74"/>
      <c r="E533" s="52"/>
      <c r="F533" s="53"/>
      <c r="G533" s="53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77"/>
      <c r="W533" s="101"/>
      <c r="X533" s="55"/>
      <c r="Y533" s="55"/>
      <c r="Z533" s="55"/>
      <c r="AA533" s="55"/>
      <c r="AB533" s="55"/>
      <c r="AC533" s="55"/>
      <c r="AD533" s="57"/>
      <c r="AE533" s="73" t="str">
        <f t="shared" si="50"/>
        <v>NO</v>
      </c>
      <c r="AF533" s="73" t="str">
        <f t="shared" si="51"/>
        <v>NO</v>
      </c>
      <c r="AG533" s="73" t="str">
        <f t="shared" si="52"/>
        <v>NO</v>
      </c>
      <c r="AH533" s="75" t="str">
        <f t="shared" si="53"/>
        <v>NO</v>
      </c>
      <c r="AI533" s="75" t="str">
        <f t="shared" si="54"/>
        <v>NO</v>
      </c>
      <c r="AJ533" s="75" t="str">
        <f t="shared" si="55"/>
        <v>NO</v>
      </c>
    </row>
    <row r="534" spans="1:149" s="67" customFormat="1" ht="24.95" customHeight="1">
      <c r="A534" s="50"/>
      <c r="B534" s="51"/>
      <c r="C534" s="52"/>
      <c r="D534" s="74"/>
      <c r="E534" s="52"/>
      <c r="F534" s="53"/>
      <c r="G534" s="53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77"/>
      <c r="W534" s="101"/>
      <c r="X534" s="55"/>
      <c r="Y534" s="55"/>
      <c r="Z534" s="55"/>
      <c r="AA534" s="55"/>
      <c r="AB534" s="55"/>
      <c r="AC534" s="55"/>
      <c r="AD534" s="57"/>
      <c r="AE534" s="73" t="str">
        <f t="shared" si="50"/>
        <v>NO</v>
      </c>
      <c r="AF534" s="73" t="str">
        <f t="shared" si="51"/>
        <v>NO</v>
      </c>
      <c r="AG534" s="73" t="str">
        <f t="shared" si="52"/>
        <v>NO</v>
      </c>
      <c r="AH534" s="75" t="str">
        <f t="shared" si="53"/>
        <v>NO</v>
      </c>
      <c r="AI534" s="75" t="str">
        <f t="shared" si="54"/>
        <v>NO</v>
      </c>
      <c r="AJ534" s="75" t="str">
        <f t="shared" si="55"/>
        <v>NO</v>
      </c>
    </row>
    <row r="535" spans="1:149" s="68" customFormat="1" ht="24.95" customHeight="1">
      <c r="A535" s="50"/>
      <c r="B535" s="51"/>
      <c r="C535" s="52"/>
      <c r="D535" s="74"/>
      <c r="E535" s="52"/>
      <c r="F535" s="53"/>
      <c r="G535" s="53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77"/>
      <c r="W535" s="101"/>
      <c r="X535" s="55"/>
      <c r="Y535" s="55"/>
      <c r="Z535" s="55"/>
      <c r="AA535" s="55"/>
      <c r="AB535" s="55"/>
      <c r="AC535" s="55"/>
      <c r="AD535" s="57"/>
      <c r="AE535" s="73" t="str">
        <f t="shared" si="50"/>
        <v>NO</v>
      </c>
      <c r="AF535" s="73" t="str">
        <f t="shared" si="51"/>
        <v>NO</v>
      </c>
      <c r="AG535" s="73" t="str">
        <f t="shared" si="52"/>
        <v>NO</v>
      </c>
      <c r="AH535" s="75" t="str">
        <f t="shared" si="53"/>
        <v>NO</v>
      </c>
      <c r="AI535" s="75" t="str">
        <f t="shared" si="54"/>
        <v>NO</v>
      </c>
      <c r="AJ535" s="75" t="str">
        <f t="shared" si="55"/>
        <v>NO</v>
      </c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  <c r="CB535" s="67"/>
      <c r="CC535" s="67"/>
      <c r="CD535" s="67"/>
      <c r="CE535" s="67"/>
      <c r="CF535" s="67"/>
      <c r="CG535" s="67"/>
      <c r="CH535" s="67"/>
      <c r="CI535" s="67"/>
      <c r="CJ535" s="67"/>
      <c r="CK535" s="67"/>
      <c r="CL535" s="67"/>
      <c r="CM535" s="67"/>
      <c r="CN535" s="67"/>
      <c r="CO535" s="67"/>
      <c r="CP535" s="67"/>
      <c r="CQ535" s="67"/>
      <c r="CR535" s="67"/>
      <c r="CS535" s="67"/>
      <c r="CT535" s="67"/>
      <c r="CU535" s="67"/>
      <c r="CV535" s="67"/>
      <c r="CW535" s="67"/>
      <c r="CX535" s="67"/>
      <c r="CY535" s="67"/>
      <c r="CZ535" s="67"/>
      <c r="DA535" s="67"/>
      <c r="DB535" s="67"/>
      <c r="DC535" s="67"/>
      <c r="DD535" s="67"/>
      <c r="DE535" s="67"/>
      <c r="DF535" s="67"/>
      <c r="DG535" s="67"/>
      <c r="DH535" s="67"/>
      <c r="DI535" s="67"/>
      <c r="DJ535" s="67"/>
      <c r="DK535" s="67"/>
      <c r="DL535" s="67"/>
      <c r="DM535" s="67"/>
      <c r="DN535" s="67"/>
      <c r="DO535" s="67"/>
      <c r="DP535" s="67"/>
      <c r="DQ535" s="67"/>
      <c r="DR535" s="67"/>
      <c r="DS535" s="67"/>
      <c r="DT535" s="67"/>
      <c r="DU535" s="67"/>
      <c r="DV535" s="67"/>
      <c r="DW535" s="67"/>
      <c r="DX535" s="67"/>
      <c r="DY535" s="67"/>
      <c r="DZ535" s="67"/>
      <c r="EA535" s="67"/>
      <c r="EB535" s="67"/>
      <c r="EC535" s="67"/>
      <c r="ED535" s="67"/>
      <c r="EE535" s="67"/>
      <c r="EF535" s="67"/>
      <c r="EG535" s="67"/>
      <c r="EH535" s="67"/>
      <c r="EI535" s="67"/>
      <c r="EJ535" s="67"/>
      <c r="EK535" s="67"/>
      <c r="EL535" s="67"/>
      <c r="EM535" s="67"/>
      <c r="EN535" s="67"/>
      <c r="EO535" s="67"/>
      <c r="EP535" s="67"/>
      <c r="EQ535" s="67"/>
      <c r="ER535" s="67"/>
      <c r="ES535" s="67"/>
    </row>
    <row r="536" spans="1:149" s="68" customFormat="1" ht="24.95" customHeight="1">
      <c r="A536" s="50"/>
      <c r="B536" s="51"/>
      <c r="C536" s="52"/>
      <c r="D536" s="74"/>
      <c r="E536" s="52"/>
      <c r="F536" s="53"/>
      <c r="G536" s="53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77"/>
      <c r="W536" s="101"/>
      <c r="X536" s="55"/>
      <c r="Y536" s="55"/>
      <c r="Z536" s="55"/>
      <c r="AA536" s="55"/>
      <c r="AB536" s="55"/>
      <c r="AC536" s="55"/>
      <c r="AD536" s="57"/>
      <c r="AE536" s="73" t="str">
        <f t="shared" si="50"/>
        <v>NO</v>
      </c>
      <c r="AF536" s="73" t="str">
        <f t="shared" si="51"/>
        <v>NO</v>
      </c>
      <c r="AG536" s="73" t="str">
        <f t="shared" si="52"/>
        <v>NO</v>
      </c>
      <c r="AH536" s="75" t="str">
        <f t="shared" si="53"/>
        <v>NO</v>
      </c>
      <c r="AI536" s="75" t="str">
        <f t="shared" si="54"/>
        <v>NO</v>
      </c>
      <c r="AJ536" s="75" t="str">
        <f t="shared" si="55"/>
        <v>NO</v>
      </c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  <c r="CB536" s="67"/>
      <c r="CC536" s="67"/>
      <c r="CD536" s="67"/>
      <c r="CE536" s="67"/>
      <c r="CF536" s="67"/>
      <c r="CG536" s="67"/>
      <c r="CH536" s="67"/>
      <c r="CI536" s="67"/>
      <c r="CJ536" s="67"/>
      <c r="CK536" s="67"/>
      <c r="CL536" s="67"/>
      <c r="CM536" s="67"/>
      <c r="CN536" s="67"/>
      <c r="CO536" s="67"/>
      <c r="CP536" s="67"/>
      <c r="CQ536" s="67"/>
      <c r="CR536" s="67"/>
      <c r="CS536" s="67"/>
      <c r="CT536" s="67"/>
      <c r="CU536" s="67"/>
      <c r="CV536" s="67"/>
      <c r="CW536" s="67"/>
      <c r="CX536" s="67"/>
      <c r="CY536" s="67"/>
      <c r="CZ536" s="67"/>
      <c r="DA536" s="67"/>
      <c r="DB536" s="67"/>
      <c r="DC536" s="67"/>
      <c r="DD536" s="67"/>
      <c r="DE536" s="67"/>
      <c r="DF536" s="67"/>
      <c r="DG536" s="67"/>
      <c r="DH536" s="67"/>
      <c r="DI536" s="67"/>
      <c r="DJ536" s="67"/>
      <c r="DK536" s="67"/>
      <c r="DL536" s="67"/>
      <c r="DM536" s="67"/>
      <c r="DN536" s="67"/>
      <c r="DO536" s="67"/>
      <c r="DP536" s="67"/>
      <c r="DQ536" s="67"/>
      <c r="DR536" s="67"/>
      <c r="DS536" s="67"/>
      <c r="DT536" s="67"/>
      <c r="DU536" s="67"/>
      <c r="DV536" s="67"/>
      <c r="DW536" s="67"/>
      <c r="DX536" s="67"/>
      <c r="DY536" s="67"/>
      <c r="DZ536" s="67"/>
      <c r="EA536" s="67"/>
      <c r="EB536" s="67"/>
      <c r="EC536" s="67"/>
      <c r="ED536" s="67"/>
      <c r="EE536" s="67"/>
      <c r="EF536" s="67"/>
      <c r="EG536" s="67"/>
      <c r="EH536" s="67"/>
      <c r="EI536" s="67"/>
      <c r="EJ536" s="67"/>
      <c r="EK536" s="67"/>
      <c r="EL536" s="67"/>
      <c r="EM536" s="67"/>
      <c r="EN536" s="67"/>
      <c r="EO536" s="67"/>
      <c r="EP536" s="67"/>
      <c r="EQ536" s="67"/>
      <c r="ER536" s="67"/>
      <c r="ES536" s="67"/>
    </row>
    <row r="537" spans="1:149" s="68" customFormat="1" ht="24.95" customHeight="1">
      <c r="A537" s="50"/>
      <c r="B537" s="51"/>
      <c r="C537" s="52"/>
      <c r="D537" s="74"/>
      <c r="E537" s="52"/>
      <c r="F537" s="53"/>
      <c r="G537" s="53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77"/>
      <c r="W537" s="101"/>
      <c r="X537" s="55"/>
      <c r="Y537" s="55"/>
      <c r="Z537" s="55"/>
      <c r="AA537" s="55"/>
      <c r="AB537" s="55"/>
      <c r="AC537" s="55"/>
      <c r="AD537" s="57"/>
      <c r="AE537" s="73" t="str">
        <f t="shared" si="50"/>
        <v>NO</v>
      </c>
      <c r="AF537" s="73" t="str">
        <f t="shared" si="51"/>
        <v>NO</v>
      </c>
      <c r="AG537" s="73" t="str">
        <f t="shared" si="52"/>
        <v>NO</v>
      </c>
      <c r="AH537" s="75" t="str">
        <f t="shared" si="53"/>
        <v>NO</v>
      </c>
      <c r="AI537" s="75" t="str">
        <f t="shared" si="54"/>
        <v>NO</v>
      </c>
      <c r="AJ537" s="75" t="str">
        <f t="shared" si="55"/>
        <v>NO</v>
      </c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  <c r="CB537" s="67"/>
      <c r="CC537" s="67"/>
      <c r="CD537" s="67"/>
      <c r="CE537" s="67"/>
      <c r="CF537" s="67"/>
      <c r="CG537" s="67"/>
      <c r="CH537" s="67"/>
      <c r="CI537" s="67"/>
      <c r="CJ537" s="67"/>
      <c r="CK537" s="67"/>
      <c r="CL537" s="67"/>
      <c r="CM537" s="67"/>
      <c r="CN537" s="67"/>
      <c r="CO537" s="67"/>
      <c r="CP537" s="67"/>
      <c r="CQ537" s="67"/>
      <c r="CR537" s="67"/>
      <c r="CS537" s="67"/>
      <c r="CT537" s="67"/>
      <c r="CU537" s="67"/>
      <c r="CV537" s="67"/>
      <c r="CW537" s="67"/>
      <c r="CX537" s="67"/>
      <c r="CY537" s="67"/>
      <c r="CZ537" s="67"/>
      <c r="DA537" s="67"/>
      <c r="DB537" s="67"/>
      <c r="DC537" s="67"/>
      <c r="DD537" s="67"/>
      <c r="DE537" s="67"/>
      <c r="DF537" s="67"/>
      <c r="DG537" s="67"/>
      <c r="DH537" s="67"/>
      <c r="DI537" s="67"/>
      <c r="DJ537" s="67"/>
      <c r="DK537" s="67"/>
      <c r="DL537" s="67"/>
      <c r="DM537" s="67"/>
      <c r="DN537" s="67"/>
      <c r="DO537" s="67"/>
      <c r="DP537" s="67"/>
      <c r="DQ537" s="67"/>
      <c r="DR537" s="67"/>
      <c r="DS537" s="67"/>
      <c r="DT537" s="67"/>
      <c r="DU537" s="67"/>
      <c r="DV537" s="67"/>
      <c r="DW537" s="67"/>
      <c r="DX537" s="67"/>
      <c r="DY537" s="67"/>
      <c r="DZ537" s="67"/>
      <c r="EA537" s="67"/>
      <c r="EB537" s="67"/>
      <c r="EC537" s="67"/>
      <c r="ED537" s="67"/>
      <c r="EE537" s="67"/>
      <c r="EF537" s="67"/>
      <c r="EG537" s="67"/>
      <c r="EH537" s="67"/>
      <c r="EI537" s="67"/>
      <c r="EJ537" s="67"/>
      <c r="EK537" s="67"/>
      <c r="EL537" s="67"/>
      <c r="EM537" s="67"/>
      <c r="EN537" s="67"/>
      <c r="EO537" s="67"/>
      <c r="EP537" s="67"/>
      <c r="EQ537" s="67"/>
      <c r="ER537" s="67"/>
      <c r="ES537" s="67"/>
    </row>
    <row r="538" spans="1:149" s="68" customFormat="1" ht="24.95" customHeight="1">
      <c r="A538" s="50"/>
      <c r="B538" s="51"/>
      <c r="C538" s="52"/>
      <c r="D538" s="74"/>
      <c r="E538" s="52"/>
      <c r="F538" s="53"/>
      <c r="G538" s="53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77"/>
      <c r="W538" s="101"/>
      <c r="X538" s="55"/>
      <c r="Y538" s="55"/>
      <c r="Z538" s="55"/>
      <c r="AA538" s="55"/>
      <c r="AB538" s="55"/>
      <c r="AC538" s="55"/>
      <c r="AD538" s="57"/>
      <c r="AE538" s="73" t="str">
        <f t="shared" si="50"/>
        <v>NO</v>
      </c>
      <c r="AF538" s="73" t="str">
        <f t="shared" si="51"/>
        <v>NO</v>
      </c>
      <c r="AG538" s="73" t="str">
        <f t="shared" si="52"/>
        <v>NO</v>
      </c>
      <c r="AH538" s="75" t="str">
        <f t="shared" si="53"/>
        <v>NO</v>
      </c>
      <c r="AI538" s="75" t="str">
        <f t="shared" si="54"/>
        <v>NO</v>
      </c>
      <c r="AJ538" s="75" t="str">
        <f t="shared" si="55"/>
        <v>NO</v>
      </c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  <c r="CB538" s="67"/>
      <c r="CC538" s="67"/>
      <c r="CD538" s="67"/>
      <c r="CE538" s="67"/>
      <c r="CF538" s="67"/>
      <c r="CG538" s="67"/>
      <c r="CH538" s="67"/>
      <c r="CI538" s="67"/>
      <c r="CJ538" s="67"/>
      <c r="CK538" s="67"/>
      <c r="CL538" s="67"/>
      <c r="CM538" s="67"/>
      <c r="CN538" s="67"/>
      <c r="CO538" s="67"/>
      <c r="CP538" s="67"/>
      <c r="CQ538" s="67"/>
      <c r="CR538" s="67"/>
      <c r="CS538" s="67"/>
      <c r="CT538" s="67"/>
      <c r="CU538" s="67"/>
      <c r="CV538" s="67"/>
      <c r="CW538" s="67"/>
      <c r="CX538" s="67"/>
      <c r="CY538" s="67"/>
      <c r="CZ538" s="67"/>
      <c r="DA538" s="67"/>
      <c r="DB538" s="67"/>
      <c r="DC538" s="67"/>
      <c r="DD538" s="67"/>
      <c r="DE538" s="67"/>
      <c r="DF538" s="67"/>
      <c r="DG538" s="67"/>
      <c r="DH538" s="67"/>
      <c r="DI538" s="67"/>
      <c r="DJ538" s="67"/>
      <c r="DK538" s="67"/>
      <c r="DL538" s="67"/>
      <c r="DM538" s="67"/>
      <c r="DN538" s="67"/>
      <c r="DO538" s="67"/>
      <c r="DP538" s="67"/>
      <c r="DQ538" s="67"/>
      <c r="DR538" s="67"/>
      <c r="DS538" s="67"/>
      <c r="DT538" s="67"/>
      <c r="DU538" s="67"/>
      <c r="DV538" s="67"/>
      <c r="DW538" s="67"/>
      <c r="DX538" s="67"/>
      <c r="DY538" s="67"/>
      <c r="DZ538" s="67"/>
      <c r="EA538" s="67"/>
      <c r="EB538" s="67"/>
      <c r="EC538" s="67"/>
      <c r="ED538" s="67"/>
      <c r="EE538" s="67"/>
      <c r="EF538" s="67"/>
      <c r="EG538" s="67"/>
      <c r="EH538" s="67"/>
      <c r="EI538" s="67"/>
      <c r="EJ538" s="67"/>
      <c r="EK538" s="67"/>
      <c r="EL538" s="67"/>
      <c r="EM538" s="67"/>
      <c r="EN538" s="67"/>
      <c r="EO538" s="67"/>
      <c r="EP538" s="67"/>
      <c r="EQ538" s="67"/>
      <c r="ER538" s="67"/>
      <c r="ES538" s="67"/>
    </row>
    <row r="539" spans="1:149" s="67" customFormat="1" ht="24.95" customHeight="1">
      <c r="A539" s="50"/>
      <c r="B539" s="51"/>
      <c r="C539" s="52"/>
      <c r="D539" s="74"/>
      <c r="E539" s="52"/>
      <c r="F539" s="53"/>
      <c r="G539" s="53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77"/>
      <c r="W539" s="101"/>
      <c r="X539" s="55"/>
      <c r="Y539" s="55"/>
      <c r="Z539" s="55"/>
      <c r="AA539" s="55"/>
      <c r="AB539" s="55"/>
      <c r="AC539" s="55"/>
      <c r="AD539" s="57"/>
      <c r="AE539" s="73" t="str">
        <f t="shared" si="50"/>
        <v>NO</v>
      </c>
      <c r="AF539" s="73" t="str">
        <f t="shared" si="51"/>
        <v>NO</v>
      </c>
      <c r="AG539" s="73" t="str">
        <f t="shared" si="52"/>
        <v>NO</v>
      </c>
      <c r="AH539" s="75" t="str">
        <f t="shared" si="53"/>
        <v>NO</v>
      </c>
      <c r="AI539" s="75" t="str">
        <f t="shared" si="54"/>
        <v>NO</v>
      </c>
      <c r="AJ539" s="75" t="str">
        <f t="shared" si="55"/>
        <v>NO</v>
      </c>
    </row>
    <row r="540" spans="1:149" s="67" customFormat="1" ht="24.95" customHeight="1">
      <c r="A540" s="50"/>
      <c r="B540" s="51"/>
      <c r="C540" s="52"/>
      <c r="D540" s="74"/>
      <c r="E540" s="52"/>
      <c r="F540" s="53"/>
      <c r="G540" s="53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77"/>
      <c r="W540" s="101"/>
      <c r="X540" s="55"/>
      <c r="Y540" s="55"/>
      <c r="Z540" s="55"/>
      <c r="AA540" s="55"/>
      <c r="AB540" s="55"/>
      <c r="AC540" s="55"/>
      <c r="AD540" s="57"/>
      <c r="AE540" s="73" t="str">
        <f t="shared" si="50"/>
        <v>NO</v>
      </c>
      <c r="AF540" s="73" t="str">
        <f t="shared" si="51"/>
        <v>NO</v>
      </c>
      <c r="AG540" s="73" t="str">
        <f t="shared" si="52"/>
        <v>NO</v>
      </c>
      <c r="AH540" s="75" t="str">
        <f t="shared" si="53"/>
        <v>NO</v>
      </c>
      <c r="AI540" s="75" t="str">
        <f t="shared" si="54"/>
        <v>NO</v>
      </c>
      <c r="AJ540" s="75" t="str">
        <f t="shared" si="55"/>
        <v>NO</v>
      </c>
    </row>
    <row r="541" spans="1:149" s="67" customFormat="1" ht="24.95" customHeight="1">
      <c r="A541" s="50"/>
      <c r="B541" s="51"/>
      <c r="C541" s="52"/>
      <c r="D541" s="74"/>
      <c r="E541" s="52"/>
      <c r="F541" s="53"/>
      <c r="G541" s="53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77"/>
      <c r="W541" s="101"/>
      <c r="X541" s="55"/>
      <c r="Y541" s="55"/>
      <c r="Z541" s="55"/>
      <c r="AA541" s="55"/>
      <c r="AB541" s="55"/>
      <c r="AC541" s="55"/>
      <c r="AD541" s="57"/>
      <c r="AE541" s="73" t="str">
        <f t="shared" si="50"/>
        <v>NO</v>
      </c>
      <c r="AF541" s="73" t="str">
        <f t="shared" si="51"/>
        <v>NO</v>
      </c>
      <c r="AG541" s="73" t="str">
        <f t="shared" si="52"/>
        <v>NO</v>
      </c>
      <c r="AH541" s="75" t="str">
        <f t="shared" si="53"/>
        <v>NO</v>
      </c>
      <c r="AI541" s="75" t="str">
        <f t="shared" si="54"/>
        <v>NO</v>
      </c>
      <c r="AJ541" s="75" t="str">
        <f t="shared" si="55"/>
        <v>NO</v>
      </c>
    </row>
    <row r="542" spans="1:149" s="67" customFormat="1" ht="24.95" customHeight="1">
      <c r="A542" s="50"/>
      <c r="B542" s="51"/>
      <c r="C542" s="52"/>
      <c r="D542" s="74"/>
      <c r="E542" s="52"/>
      <c r="F542" s="53"/>
      <c r="G542" s="53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77"/>
      <c r="W542" s="101"/>
      <c r="X542" s="55"/>
      <c r="Y542" s="55"/>
      <c r="Z542" s="55"/>
      <c r="AA542" s="55"/>
      <c r="AB542" s="55"/>
      <c r="AC542" s="55"/>
      <c r="AD542" s="57"/>
      <c r="AE542" s="73" t="str">
        <f t="shared" si="50"/>
        <v>NO</v>
      </c>
      <c r="AF542" s="73" t="str">
        <f t="shared" si="51"/>
        <v>NO</v>
      </c>
      <c r="AG542" s="73" t="str">
        <f t="shared" si="52"/>
        <v>NO</v>
      </c>
      <c r="AH542" s="75" t="str">
        <f t="shared" si="53"/>
        <v>NO</v>
      </c>
      <c r="AI542" s="75" t="str">
        <f t="shared" si="54"/>
        <v>NO</v>
      </c>
      <c r="AJ542" s="75" t="str">
        <f t="shared" si="55"/>
        <v>NO</v>
      </c>
    </row>
    <row r="543" spans="1:149" s="67" customFormat="1" ht="24.95" customHeight="1">
      <c r="A543" s="50"/>
      <c r="B543" s="51"/>
      <c r="C543" s="52"/>
      <c r="D543" s="74"/>
      <c r="E543" s="52"/>
      <c r="F543" s="53"/>
      <c r="G543" s="53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77"/>
      <c r="W543" s="101"/>
      <c r="X543" s="55"/>
      <c r="Y543" s="55"/>
      <c r="Z543" s="55"/>
      <c r="AA543" s="55"/>
      <c r="AB543" s="55"/>
      <c r="AC543" s="55"/>
      <c r="AD543" s="57"/>
      <c r="AE543" s="73" t="str">
        <f t="shared" si="50"/>
        <v>NO</v>
      </c>
      <c r="AF543" s="73" t="str">
        <f t="shared" si="51"/>
        <v>NO</v>
      </c>
      <c r="AG543" s="73" t="str">
        <f t="shared" si="52"/>
        <v>NO</v>
      </c>
      <c r="AH543" s="75" t="str">
        <f t="shared" si="53"/>
        <v>NO</v>
      </c>
      <c r="AI543" s="75" t="str">
        <f t="shared" si="54"/>
        <v>NO</v>
      </c>
      <c r="AJ543" s="75" t="str">
        <f t="shared" si="55"/>
        <v>NO</v>
      </c>
    </row>
    <row r="544" spans="1:149" s="68" customFormat="1" ht="24.95" customHeight="1">
      <c r="A544" s="50"/>
      <c r="B544" s="51"/>
      <c r="C544" s="52"/>
      <c r="D544" s="74"/>
      <c r="E544" s="52"/>
      <c r="F544" s="53"/>
      <c r="G544" s="53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77"/>
      <c r="W544" s="101"/>
      <c r="X544" s="55"/>
      <c r="Y544" s="55"/>
      <c r="Z544" s="55"/>
      <c r="AA544" s="55"/>
      <c r="AB544" s="55"/>
      <c r="AC544" s="55"/>
      <c r="AD544" s="57"/>
      <c r="AE544" s="73" t="str">
        <f t="shared" si="50"/>
        <v>NO</v>
      </c>
      <c r="AF544" s="73" t="str">
        <f t="shared" si="51"/>
        <v>NO</v>
      </c>
      <c r="AG544" s="73" t="str">
        <f t="shared" si="52"/>
        <v>NO</v>
      </c>
      <c r="AH544" s="75" t="str">
        <f t="shared" si="53"/>
        <v>NO</v>
      </c>
      <c r="AI544" s="75" t="str">
        <f t="shared" si="54"/>
        <v>NO</v>
      </c>
      <c r="AJ544" s="75" t="str">
        <f t="shared" si="55"/>
        <v>NO</v>
      </c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  <c r="CB544" s="67"/>
      <c r="CC544" s="67"/>
      <c r="CD544" s="67"/>
      <c r="CE544" s="67"/>
      <c r="CF544" s="67"/>
      <c r="CG544" s="67"/>
      <c r="CH544" s="67"/>
      <c r="CI544" s="67"/>
      <c r="CJ544" s="67"/>
      <c r="CK544" s="67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  <c r="DS544" s="67"/>
      <c r="DT544" s="67"/>
      <c r="DU544" s="67"/>
      <c r="DV544" s="67"/>
      <c r="DW544" s="67"/>
      <c r="DX544" s="67"/>
      <c r="DY544" s="67"/>
      <c r="DZ544" s="67"/>
      <c r="EA544" s="67"/>
      <c r="EB544" s="67"/>
      <c r="EC544" s="67"/>
      <c r="ED544" s="67"/>
      <c r="EE544" s="67"/>
      <c r="EF544" s="67"/>
      <c r="EG544" s="67"/>
      <c r="EH544" s="67"/>
      <c r="EI544" s="67"/>
      <c r="EJ544" s="67"/>
      <c r="EK544" s="67"/>
      <c r="EL544" s="67"/>
      <c r="EM544" s="67"/>
      <c r="EN544" s="67"/>
      <c r="EO544" s="67"/>
      <c r="EP544" s="67"/>
      <c r="EQ544" s="67"/>
      <c r="ER544" s="67"/>
      <c r="ES544" s="67"/>
    </row>
    <row r="545" spans="1:149" s="68" customFormat="1" ht="24.95" customHeight="1">
      <c r="A545" s="50"/>
      <c r="B545" s="51"/>
      <c r="C545" s="52"/>
      <c r="D545" s="74"/>
      <c r="E545" s="52"/>
      <c r="F545" s="53"/>
      <c r="G545" s="53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77"/>
      <c r="W545" s="101"/>
      <c r="X545" s="55"/>
      <c r="Y545" s="55"/>
      <c r="Z545" s="55"/>
      <c r="AA545" s="55"/>
      <c r="AB545" s="55"/>
      <c r="AC545" s="55"/>
      <c r="AD545" s="57"/>
      <c r="AE545" s="73" t="str">
        <f t="shared" si="50"/>
        <v>NO</v>
      </c>
      <c r="AF545" s="73" t="str">
        <f t="shared" si="51"/>
        <v>NO</v>
      </c>
      <c r="AG545" s="73" t="str">
        <f t="shared" si="52"/>
        <v>NO</v>
      </c>
      <c r="AH545" s="75" t="str">
        <f t="shared" si="53"/>
        <v>NO</v>
      </c>
      <c r="AI545" s="75" t="str">
        <f t="shared" si="54"/>
        <v>NO</v>
      </c>
      <c r="AJ545" s="75" t="str">
        <f t="shared" si="55"/>
        <v>NO</v>
      </c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  <c r="CB545" s="67"/>
      <c r="CC545" s="67"/>
      <c r="CD545" s="67"/>
      <c r="CE545" s="67"/>
      <c r="CF545" s="67"/>
      <c r="CG545" s="67"/>
      <c r="CH545" s="67"/>
      <c r="CI545" s="67"/>
      <c r="CJ545" s="67"/>
      <c r="CK545" s="67"/>
      <c r="CL545" s="67"/>
      <c r="CM545" s="67"/>
      <c r="CN545" s="67"/>
      <c r="CO545" s="67"/>
      <c r="CP545" s="67"/>
      <c r="CQ545" s="67"/>
      <c r="CR545" s="67"/>
      <c r="CS545" s="67"/>
      <c r="CT545" s="67"/>
      <c r="CU545" s="67"/>
      <c r="CV545" s="67"/>
      <c r="CW545" s="67"/>
      <c r="CX545" s="67"/>
      <c r="CY545" s="67"/>
      <c r="CZ545" s="67"/>
      <c r="DA545" s="67"/>
      <c r="DB545" s="67"/>
      <c r="DC545" s="67"/>
      <c r="DD545" s="67"/>
      <c r="DE545" s="67"/>
      <c r="DF545" s="67"/>
      <c r="DG545" s="67"/>
      <c r="DH545" s="67"/>
      <c r="DI545" s="67"/>
      <c r="DJ545" s="67"/>
      <c r="DK545" s="67"/>
      <c r="DL545" s="67"/>
      <c r="DM545" s="67"/>
      <c r="DN545" s="67"/>
      <c r="DO545" s="67"/>
      <c r="DP545" s="67"/>
      <c r="DQ545" s="67"/>
      <c r="DR545" s="67"/>
      <c r="DS545" s="67"/>
      <c r="DT545" s="67"/>
      <c r="DU545" s="67"/>
      <c r="DV545" s="67"/>
      <c r="DW545" s="67"/>
      <c r="DX545" s="67"/>
      <c r="DY545" s="67"/>
      <c r="DZ545" s="67"/>
      <c r="EA545" s="67"/>
      <c r="EB545" s="67"/>
      <c r="EC545" s="67"/>
      <c r="ED545" s="67"/>
      <c r="EE545" s="67"/>
      <c r="EF545" s="67"/>
      <c r="EG545" s="67"/>
      <c r="EH545" s="67"/>
      <c r="EI545" s="67"/>
      <c r="EJ545" s="67"/>
      <c r="EK545" s="67"/>
      <c r="EL545" s="67"/>
      <c r="EM545" s="67"/>
      <c r="EN545" s="67"/>
      <c r="EO545" s="67"/>
      <c r="EP545" s="67"/>
      <c r="EQ545" s="67"/>
      <c r="ER545" s="67"/>
      <c r="ES545" s="67"/>
    </row>
    <row r="546" spans="1:149" s="68" customFormat="1" ht="24.95" customHeight="1">
      <c r="A546" s="50"/>
      <c r="B546" s="51"/>
      <c r="C546" s="52"/>
      <c r="D546" s="74"/>
      <c r="E546" s="52"/>
      <c r="F546" s="53"/>
      <c r="G546" s="53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77"/>
      <c r="W546" s="101"/>
      <c r="X546" s="55"/>
      <c r="Y546" s="55"/>
      <c r="Z546" s="55"/>
      <c r="AA546" s="55"/>
      <c r="AB546" s="55"/>
      <c r="AC546" s="55"/>
      <c r="AD546" s="57"/>
      <c r="AE546" s="73" t="str">
        <f t="shared" si="50"/>
        <v>NO</v>
      </c>
      <c r="AF546" s="73" t="str">
        <f t="shared" si="51"/>
        <v>NO</v>
      </c>
      <c r="AG546" s="73" t="str">
        <f t="shared" si="52"/>
        <v>NO</v>
      </c>
      <c r="AH546" s="75" t="str">
        <f t="shared" si="53"/>
        <v>NO</v>
      </c>
      <c r="AI546" s="75" t="str">
        <f t="shared" si="54"/>
        <v>NO</v>
      </c>
      <c r="AJ546" s="75" t="str">
        <f t="shared" si="55"/>
        <v>NO</v>
      </c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  <c r="CB546" s="67"/>
      <c r="CC546" s="67"/>
      <c r="CD546" s="67"/>
      <c r="CE546" s="67"/>
      <c r="CF546" s="67"/>
      <c r="CG546" s="67"/>
      <c r="CH546" s="67"/>
      <c r="CI546" s="67"/>
      <c r="CJ546" s="67"/>
      <c r="CK546" s="67"/>
      <c r="CL546" s="67"/>
      <c r="CM546" s="67"/>
      <c r="CN546" s="67"/>
      <c r="CO546" s="67"/>
      <c r="CP546" s="67"/>
      <c r="CQ546" s="67"/>
      <c r="CR546" s="67"/>
      <c r="CS546" s="67"/>
      <c r="CT546" s="67"/>
      <c r="CU546" s="67"/>
      <c r="CV546" s="67"/>
      <c r="CW546" s="67"/>
      <c r="CX546" s="67"/>
      <c r="CY546" s="67"/>
      <c r="CZ546" s="67"/>
      <c r="DA546" s="67"/>
      <c r="DB546" s="67"/>
      <c r="DC546" s="67"/>
      <c r="DD546" s="67"/>
      <c r="DE546" s="67"/>
      <c r="DF546" s="67"/>
      <c r="DG546" s="67"/>
      <c r="DH546" s="67"/>
      <c r="DI546" s="67"/>
      <c r="DJ546" s="67"/>
      <c r="DK546" s="67"/>
      <c r="DL546" s="67"/>
      <c r="DM546" s="67"/>
      <c r="DN546" s="67"/>
      <c r="DO546" s="67"/>
      <c r="DP546" s="67"/>
      <c r="DQ546" s="67"/>
      <c r="DR546" s="67"/>
      <c r="DS546" s="67"/>
      <c r="DT546" s="67"/>
      <c r="DU546" s="67"/>
      <c r="DV546" s="67"/>
      <c r="DW546" s="67"/>
      <c r="DX546" s="67"/>
      <c r="DY546" s="67"/>
      <c r="DZ546" s="67"/>
      <c r="EA546" s="67"/>
      <c r="EB546" s="67"/>
      <c r="EC546" s="67"/>
      <c r="ED546" s="67"/>
      <c r="EE546" s="67"/>
      <c r="EF546" s="67"/>
      <c r="EG546" s="67"/>
      <c r="EH546" s="67"/>
      <c r="EI546" s="67"/>
      <c r="EJ546" s="67"/>
      <c r="EK546" s="67"/>
      <c r="EL546" s="67"/>
      <c r="EM546" s="67"/>
      <c r="EN546" s="67"/>
      <c r="EO546" s="67"/>
      <c r="EP546" s="67"/>
      <c r="EQ546" s="67"/>
      <c r="ER546" s="67"/>
      <c r="ES546" s="67"/>
    </row>
    <row r="547" spans="1:149" s="68" customFormat="1" ht="24.95" customHeight="1">
      <c r="A547" s="50"/>
      <c r="B547" s="51"/>
      <c r="C547" s="52"/>
      <c r="D547" s="74"/>
      <c r="E547" s="52"/>
      <c r="F547" s="53"/>
      <c r="G547" s="53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77"/>
      <c r="W547" s="101"/>
      <c r="X547" s="55"/>
      <c r="Y547" s="55"/>
      <c r="Z547" s="55"/>
      <c r="AA547" s="55"/>
      <c r="AB547" s="55"/>
      <c r="AC547" s="55"/>
      <c r="AD547" s="57"/>
      <c r="AE547" s="73" t="str">
        <f t="shared" si="50"/>
        <v>NO</v>
      </c>
      <c r="AF547" s="73" t="str">
        <f t="shared" si="51"/>
        <v>NO</v>
      </c>
      <c r="AG547" s="73" t="str">
        <f t="shared" si="52"/>
        <v>NO</v>
      </c>
      <c r="AH547" s="75" t="str">
        <f t="shared" si="53"/>
        <v>NO</v>
      </c>
      <c r="AI547" s="75" t="str">
        <f t="shared" si="54"/>
        <v>NO</v>
      </c>
      <c r="AJ547" s="75" t="str">
        <f t="shared" si="55"/>
        <v>NO</v>
      </c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  <c r="CB547" s="67"/>
      <c r="CC547" s="67"/>
      <c r="CD547" s="67"/>
      <c r="CE547" s="67"/>
      <c r="CF547" s="67"/>
      <c r="CG547" s="67"/>
      <c r="CH547" s="67"/>
      <c r="CI547" s="67"/>
      <c r="CJ547" s="67"/>
      <c r="CK547" s="67"/>
      <c r="CL547" s="67"/>
      <c r="CM547" s="67"/>
      <c r="CN547" s="67"/>
      <c r="CO547" s="67"/>
      <c r="CP547" s="67"/>
      <c r="CQ547" s="67"/>
      <c r="CR547" s="67"/>
      <c r="CS547" s="67"/>
      <c r="CT547" s="67"/>
      <c r="CU547" s="67"/>
      <c r="CV547" s="67"/>
      <c r="CW547" s="67"/>
      <c r="CX547" s="67"/>
      <c r="CY547" s="67"/>
      <c r="CZ547" s="67"/>
      <c r="DA547" s="67"/>
      <c r="DB547" s="67"/>
      <c r="DC547" s="67"/>
      <c r="DD547" s="67"/>
      <c r="DE547" s="67"/>
      <c r="DF547" s="67"/>
      <c r="DG547" s="67"/>
      <c r="DH547" s="67"/>
      <c r="DI547" s="67"/>
      <c r="DJ547" s="67"/>
      <c r="DK547" s="67"/>
      <c r="DL547" s="67"/>
      <c r="DM547" s="67"/>
      <c r="DN547" s="67"/>
      <c r="DO547" s="67"/>
      <c r="DP547" s="67"/>
      <c r="DQ547" s="67"/>
      <c r="DR547" s="67"/>
      <c r="DS547" s="67"/>
      <c r="DT547" s="67"/>
      <c r="DU547" s="67"/>
      <c r="DV547" s="67"/>
      <c r="DW547" s="67"/>
      <c r="DX547" s="67"/>
      <c r="DY547" s="67"/>
      <c r="DZ547" s="67"/>
      <c r="EA547" s="67"/>
      <c r="EB547" s="67"/>
      <c r="EC547" s="67"/>
      <c r="ED547" s="67"/>
      <c r="EE547" s="67"/>
      <c r="EF547" s="67"/>
      <c r="EG547" s="67"/>
      <c r="EH547" s="67"/>
      <c r="EI547" s="67"/>
      <c r="EJ547" s="67"/>
      <c r="EK547" s="67"/>
      <c r="EL547" s="67"/>
      <c r="EM547" s="67"/>
      <c r="EN547" s="67"/>
      <c r="EO547" s="67"/>
      <c r="EP547" s="67"/>
      <c r="EQ547" s="67"/>
      <c r="ER547" s="67"/>
      <c r="ES547" s="67"/>
    </row>
    <row r="548" spans="1:149" s="67" customFormat="1" ht="24.95" customHeight="1">
      <c r="A548" s="50"/>
      <c r="B548" s="51"/>
      <c r="C548" s="52"/>
      <c r="D548" s="74"/>
      <c r="E548" s="52"/>
      <c r="F548" s="53"/>
      <c r="G548" s="53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77"/>
      <c r="W548" s="101"/>
      <c r="X548" s="55"/>
      <c r="Y548" s="55"/>
      <c r="Z548" s="55"/>
      <c r="AA548" s="55"/>
      <c r="AB548" s="55"/>
      <c r="AC548" s="55"/>
      <c r="AD548" s="57"/>
      <c r="AE548" s="73" t="str">
        <f t="shared" si="50"/>
        <v>NO</v>
      </c>
      <c r="AF548" s="73" t="str">
        <f t="shared" si="51"/>
        <v>NO</v>
      </c>
      <c r="AG548" s="73" t="str">
        <f t="shared" si="52"/>
        <v>NO</v>
      </c>
      <c r="AH548" s="75" t="str">
        <f t="shared" si="53"/>
        <v>NO</v>
      </c>
      <c r="AI548" s="75" t="str">
        <f t="shared" si="54"/>
        <v>NO</v>
      </c>
      <c r="AJ548" s="75" t="str">
        <f t="shared" si="55"/>
        <v>NO</v>
      </c>
    </row>
    <row r="549" spans="1:149" s="67" customFormat="1" ht="24.95" customHeight="1">
      <c r="A549" s="50"/>
      <c r="B549" s="51"/>
      <c r="C549" s="52"/>
      <c r="D549" s="74"/>
      <c r="E549" s="52"/>
      <c r="F549" s="53"/>
      <c r="G549" s="53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77"/>
      <c r="W549" s="101"/>
      <c r="X549" s="55"/>
      <c r="Y549" s="55"/>
      <c r="Z549" s="55"/>
      <c r="AA549" s="55"/>
      <c r="AB549" s="55"/>
      <c r="AC549" s="55"/>
      <c r="AD549" s="57"/>
      <c r="AE549" s="73" t="str">
        <f t="shared" si="50"/>
        <v>NO</v>
      </c>
      <c r="AF549" s="73" t="str">
        <f t="shared" si="51"/>
        <v>NO</v>
      </c>
      <c r="AG549" s="73" t="str">
        <f t="shared" si="52"/>
        <v>NO</v>
      </c>
      <c r="AH549" s="75" t="str">
        <f t="shared" si="53"/>
        <v>NO</v>
      </c>
      <c r="AI549" s="75" t="str">
        <f t="shared" si="54"/>
        <v>NO</v>
      </c>
      <c r="AJ549" s="75" t="str">
        <f t="shared" si="55"/>
        <v>NO</v>
      </c>
    </row>
    <row r="550" spans="1:149" s="68" customFormat="1" ht="24.95" customHeight="1">
      <c r="A550" s="50"/>
      <c r="B550" s="51"/>
      <c r="C550" s="52"/>
      <c r="D550" s="74"/>
      <c r="E550" s="52"/>
      <c r="F550" s="53"/>
      <c r="G550" s="53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77"/>
      <c r="W550" s="101"/>
      <c r="X550" s="55"/>
      <c r="Y550" s="55"/>
      <c r="Z550" s="55"/>
      <c r="AA550" s="55"/>
      <c r="AB550" s="55"/>
      <c r="AC550" s="55"/>
      <c r="AD550" s="57"/>
      <c r="AE550" s="73" t="str">
        <f t="shared" si="50"/>
        <v>NO</v>
      </c>
      <c r="AF550" s="73" t="str">
        <f t="shared" si="51"/>
        <v>NO</v>
      </c>
      <c r="AG550" s="73" t="str">
        <f t="shared" si="52"/>
        <v>NO</v>
      </c>
      <c r="AH550" s="75" t="str">
        <f t="shared" si="53"/>
        <v>NO</v>
      </c>
      <c r="AI550" s="75" t="str">
        <f t="shared" si="54"/>
        <v>NO</v>
      </c>
      <c r="AJ550" s="75" t="str">
        <f t="shared" si="55"/>
        <v>NO</v>
      </c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  <c r="CB550" s="67"/>
      <c r="CC550" s="67"/>
      <c r="CD550" s="67"/>
      <c r="CE550" s="67"/>
      <c r="CF550" s="67"/>
      <c r="CG550" s="67"/>
      <c r="CH550" s="67"/>
      <c r="CI550" s="67"/>
      <c r="CJ550" s="67"/>
      <c r="CK550" s="67"/>
      <c r="CL550" s="67"/>
      <c r="CM550" s="67"/>
      <c r="CN550" s="67"/>
      <c r="CO550" s="67"/>
      <c r="CP550" s="67"/>
      <c r="CQ550" s="67"/>
      <c r="CR550" s="67"/>
      <c r="CS550" s="67"/>
      <c r="CT550" s="67"/>
      <c r="CU550" s="67"/>
      <c r="CV550" s="67"/>
      <c r="CW550" s="67"/>
      <c r="CX550" s="67"/>
      <c r="CY550" s="67"/>
      <c r="CZ550" s="67"/>
      <c r="DA550" s="67"/>
      <c r="DB550" s="67"/>
      <c r="DC550" s="67"/>
      <c r="DD550" s="67"/>
      <c r="DE550" s="67"/>
      <c r="DF550" s="67"/>
      <c r="DG550" s="67"/>
      <c r="DH550" s="67"/>
      <c r="DI550" s="67"/>
      <c r="DJ550" s="67"/>
      <c r="DK550" s="67"/>
      <c r="DL550" s="67"/>
      <c r="DM550" s="67"/>
      <c r="DN550" s="67"/>
      <c r="DO550" s="67"/>
      <c r="DP550" s="67"/>
      <c r="DQ550" s="67"/>
      <c r="DR550" s="67"/>
      <c r="DS550" s="67"/>
      <c r="DT550" s="67"/>
      <c r="DU550" s="67"/>
      <c r="DV550" s="67"/>
      <c r="DW550" s="67"/>
      <c r="DX550" s="67"/>
      <c r="DY550" s="67"/>
      <c r="DZ550" s="67"/>
      <c r="EA550" s="67"/>
      <c r="EB550" s="67"/>
      <c r="EC550" s="67"/>
      <c r="ED550" s="67"/>
      <c r="EE550" s="67"/>
      <c r="EF550" s="67"/>
      <c r="EG550" s="67"/>
      <c r="EH550" s="67"/>
      <c r="EI550" s="67"/>
      <c r="EJ550" s="67"/>
      <c r="EK550" s="67"/>
      <c r="EL550" s="67"/>
      <c r="EM550" s="67"/>
      <c r="EN550" s="67"/>
      <c r="EO550" s="67"/>
      <c r="EP550" s="67"/>
      <c r="EQ550" s="67"/>
      <c r="ER550" s="67"/>
      <c r="ES550" s="67"/>
    </row>
    <row r="551" spans="1:149" s="68" customFormat="1" ht="24.95" customHeight="1">
      <c r="A551" s="50"/>
      <c r="B551" s="51"/>
      <c r="C551" s="52"/>
      <c r="D551" s="74"/>
      <c r="E551" s="52"/>
      <c r="F551" s="53"/>
      <c r="G551" s="53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77"/>
      <c r="W551" s="101"/>
      <c r="X551" s="55"/>
      <c r="Y551" s="55"/>
      <c r="Z551" s="55"/>
      <c r="AA551" s="55"/>
      <c r="AB551" s="55"/>
      <c r="AC551" s="55"/>
      <c r="AD551" s="57"/>
      <c r="AE551" s="73" t="str">
        <f t="shared" si="50"/>
        <v>NO</v>
      </c>
      <c r="AF551" s="73" t="str">
        <f t="shared" si="51"/>
        <v>NO</v>
      </c>
      <c r="AG551" s="73" t="str">
        <f t="shared" si="52"/>
        <v>NO</v>
      </c>
      <c r="AH551" s="75" t="str">
        <f t="shared" si="53"/>
        <v>NO</v>
      </c>
      <c r="AI551" s="75" t="str">
        <f t="shared" si="54"/>
        <v>NO</v>
      </c>
      <c r="AJ551" s="75" t="str">
        <f t="shared" si="55"/>
        <v>NO</v>
      </c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  <c r="CB551" s="67"/>
      <c r="CC551" s="67"/>
      <c r="CD551" s="67"/>
      <c r="CE551" s="67"/>
      <c r="CF551" s="67"/>
      <c r="CG551" s="67"/>
      <c r="CH551" s="67"/>
      <c r="CI551" s="67"/>
      <c r="CJ551" s="67"/>
      <c r="CK551" s="67"/>
      <c r="CL551" s="67"/>
      <c r="CM551" s="67"/>
      <c r="CN551" s="67"/>
      <c r="CO551" s="67"/>
      <c r="CP551" s="67"/>
      <c r="CQ551" s="67"/>
      <c r="CR551" s="67"/>
      <c r="CS551" s="67"/>
      <c r="CT551" s="67"/>
      <c r="CU551" s="67"/>
      <c r="CV551" s="67"/>
      <c r="CW551" s="67"/>
      <c r="CX551" s="67"/>
      <c r="CY551" s="67"/>
      <c r="CZ551" s="67"/>
      <c r="DA551" s="67"/>
      <c r="DB551" s="67"/>
      <c r="DC551" s="67"/>
      <c r="DD551" s="67"/>
      <c r="DE551" s="67"/>
      <c r="DF551" s="67"/>
      <c r="DG551" s="67"/>
      <c r="DH551" s="67"/>
      <c r="DI551" s="67"/>
      <c r="DJ551" s="67"/>
      <c r="DK551" s="67"/>
      <c r="DL551" s="67"/>
      <c r="DM551" s="67"/>
      <c r="DN551" s="67"/>
      <c r="DO551" s="67"/>
      <c r="DP551" s="67"/>
      <c r="DQ551" s="67"/>
      <c r="DR551" s="67"/>
      <c r="DS551" s="67"/>
      <c r="DT551" s="67"/>
      <c r="DU551" s="67"/>
      <c r="DV551" s="67"/>
      <c r="DW551" s="67"/>
      <c r="DX551" s="67"/>
      <c r="DY551" s="67"/>
      <c r="DZ551" s="67"/>
      <c r="EA551" s="67"/>
      <c r="EB551" s="67"/>
      <c r="EC551" s="67"/>
      <c r="ED551" s="67"/>
      <c r="EE551" s="67"/>
      <c r="EF551" s="67"/>
      <c r="EG551" s="67"/>
      <c r="EH551" s="67"/>
      <c r="EI551" s="67"/>
      <c r="EJ551" s="67"/>
      <c r="EK551" s="67"/>
      <c r="EL551" s="67"/>
      <c r="EM551" s="67"/>
      <c r="EN551" s="67"/>
      <c r="EO551" s="67"/>
      <c r="EP551" s="67"/>
      <c r="EQ551" s="67"/>
      <c r="ER551" s="67"/>
      <c r="ES551" s="67"/>
    </row>
    <row r="552" spans="1:149" s="68" customFormat="1" ht="24.95" customHeight="1">
      <c r="A552" s="50"/>
      <c r="B552" s="51"/>
      <c r="C552" s="52"/>
      <c r="D552" s="74"/>
      <c r="E552" s="52"/>
      <c r="F552" s="53"/>
      <c r="G552" s="53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77"/>
      <c r="W552" s="101"/>
      <c r="X552" s="55"/>
      <c r="Y552" s="55"/>
      <c r="Z552" s="55"/>
      <c r="AA552" s="55"/>
      <c r="AB552" s="55"/>
      <c r="AC552" s="55"/>
      <c r="AD552" s="57"/>
      <c r="AE552" s="73" t="str">
        <f t="shared" si="50"/>
        <v>NO</v>
      </c>
      <c r="AF552" s="73" t="str">
        <f t="shared" si="51"/>
        <v>NO</v>
      </c>
      <c r="AG552" s="73" t="str">
        <f t="shared" si="52"/>
        <v>NO</v>
      </c>
      <c r="AH552" s="75" t="str">
        <f t="shared" si="53"/>
        <v>NO</v>
      </c>
      <c r="AI552" s="75" t="str">
        <f t="shared" si="54"/>
        <v>NO</v>
      </c>
      <c r="AJ552" s="75" t="str">
        <f t="shared" si="55"/>
        <v>NO</v>
      </c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  <c r="CB552" s="67"/>
      <c r="CC552" s="67"/>
      <c r="CD552" s="67"/>
      <c r="CE552" s="67"/>
      <c r="CF552" s="67"/>
      <c r="CG552" s="67"/>
      <c r="CH552" s="67"/>
      <c r="CI552" s="67"/>
      <c r="CJ552" s="67"/>
      <c r="CK552" s="67"/>
      <c r="CL552" s="67"/>
      <c r="CM552" s="67"/>
      <c r="CN552" s="67"/>
      <c r="CO552" s="67"/>
      <c r="CP552" s="67"/>
      <c r="CQ552" s="67"/>
      <c r="CR552" s="67"/>
      <c r="CS552" s="67"/>
      <c r="CT552" s="67"/>
      <c r="CU552" s="67"/>
      <c r="CV552" s="67"/>
      <c r="CW552" s="67"/>
      <c r="CX552" s="67"/>
      <c r="CY552" s="67"/>
      <c r="CZ552" s="67"/>
      <c r="DA552" s="67"/>
      <c r="DB552" s="67"/>
      <c r="DC552" s="67"/>
      <c r="DD552" s="67"/>
      <c r="DE552" s="67"/>
      <c r="DF552" s="67"/>
      <c r="DG552" s="67"/>
      <c r="DH552" s="67"/>
      <c r="DI552" s="67"/>
      <c r="DJ552" s="67"/>
      <c r="DK552" s="67"/>
      <c r="DL552" s="67"/>
      <c r="DM552" s="67"/>
      <c r="DN552" s="67"/>
      <c r="DO552" s="67"/>
      <c r="DP552" s="67"/>
      <c r="DQ552" s="67"/>
      <c r="DR552" s="67"/>
      <c r="DS552" s="67"/>
      <c r="DT552" s="67"/>
      <c r="DU552" s="67"/>
      <c r="DV552" s="67"/>
      <c r="DW552" s="67"/>
      <c r="DX552" s="67"/>
      <c r="DY552" s="67"/>
      <c r="DZ552" s="67"/>
      <c r="EA552" s="67"/>
      <c r="EB552" s="67"/>
      <c r="EC552" s="67"/>
      <c r="ED552" s="67"/>
      <c r="EE552" s="67"/>
      <c r="EF552" s="67"/>
      <c r="EG552" s="67"/>
      <c r="EH552" s="67"/>
      <c r="EI552" s="67"/>
      <c r="EJ552" s="67"/>
      <c r="EK552" s="67"/>
      <c r="EL552" s="67"/>
      <c r="EM552" s="67"/>
      <c r="EN552" s="67"/>
      <c r="EO552" s="67"/>
      <c r="EP552" s="67"/>
      <c r="EQ552" s="67"/>
      <c r="ER552" s="67"/>
      <c r="ES552" s="67"/>
    </row>
    <row r="553" spans="1:149" s="68" customFormat="1" ht="24.95" customHeight="1">
      <c r="A553" s="50"/>
      <c r="B553" s="51"/>
      <c r="C553" s="52"/>
      <c r="D553" s="74"/>
      <c r="E553" s="52"/>
      <c r="F553" s="53"/>
      <c r="G553" s="53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77"/>
      <c r="W553" s="101"/>
      <c r="X553" s="55"/>
      <c r="Y553" s="55"/>
      <c r="Z553" s="55"/>
      <c r="AA553" s="55"/>
      <c r="AB553" s="55"/>
      <c r="AC553" s="55"/>
      <c r="AD553" s="57"/>
      <c r="AE553" s="73" t="str">
        <f t="shared" si="50"/>
        <v>NO</v>
      </c>
      <c r="AF553" s="73" t="str">
        <f t="shared" si="51"/>
        <v>NO</v>
      </c>
      <c r="AG553" s="73" t="str">
        <f t="shared" si="52"/>
        <v>NO</v>
      </c>
      <c r="AH553" s="75" t="str">
        <f t="shared" si="53"/>
        <v>NO</v>
      </c>
      <c r="AI553" s="75" t="str">
        <f t="shared" si="54"/>
        <v>NO</v>
      </c>
      <c r="AJ553" s="75" t="str">
        <f t="shared" si="55"/>
        <v>NO</v>
      </c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  <c r="CB553" s="67"/>
      <c r="CC553" s="67"/>
      <c r="CD553" s="67"/>
      <c r="CE553" s="67"/>
      <c r="CF553" s="67"/>
      <c r="CG553" s="67"/>
      <c r="CH553" s="67"/>
      <c r="CI553" s="67"/>
      <c r="CJ553" s="67"/>
      <c r="CK553" s="67"/>
      <c r="CL553" s="67"/>
      <c r="CM553" s="67"/>
      <c r="CN553" s="67"/>
      <c r="CO553" s="67"/>
      <c r="CP553" s="67"/>
      <c r="CQ553" s="67"/>
      <c r="CR553" s="67"/>
      <c r="CS553" s="67"/>
      <c r="CT553" s="67"/>
      <c r="CU553" s="67"/>
      <c r="CV553" s="67"/>
      <c r="CW553" s="67"/>
      <c r="CX553" s="67"/>
      <c r="CY553" s="67"/>
      <c r="CZ553" s="67"/>
      <c r="DA553" s="67"/>
      <c r="DB553" s="67"/>
      <c r="DC553" s="67"/>
      <c r="DD553" s="67"/>
      <c r="DE553" s="67"/>
      <c r="DF553" s="67"/>
      <c r="DG553" s="67"/>
      <c r="DH553" s="67"/>
      <c r="DI553" s="67"/>
      <c r="DJ553" s="67"/>
      <c r="DK553" s="67"/>
      <c r="DL553" s="67"/>
      <c r="DM553" s="67"/>
      <c r="DN553" s="67"/>
      <c r="DO553" s="67"/>
      <c r="DP553" s="67"/>
      <c r="DQ553" s="67"/>
      <c r="DR553" s="67"/>
      <c r="DS553" s="67"/>
      <c r="DT553" s="67"/>
      <c r="DU553" s="67"/>
      <c r="DV553" s="67"/>
      <c r="DW553" s="67"/>
      <c r="DX553" s="67"/>
      <c r="DY553" s="67"/>
      <c r="DZ553" s="67"/>
      <c r="EA553" s="67"/>
      <c r="EB553" s="67"/>
      <c r="EC553" s="67"/>
      <c r="ED553" s="67"/>
      <c r="EE553" s="67"/>
      <c r="EF553" s="67"/>
      <c r="EG553" s="67"/>
      <c r="EH553" s="67"/>
      <c r="EI553" s="67"/>
      <c r="EJ553" s="67"/>
      <c r="EK553" s="67"/>
      <c r="EL553" s="67"/>
      <c r="EM553" s="67"/>
      <c r="EN553" s="67"/>
      <c r="EO553" s="67"/>
      <c r="EP553" s="67"/>
      <c r="EQ553" s="67"/>
      <c r="ER553" s="67"/>
      <c r="ES553" s="67"/>
    </row>
    <row r="554" spans="1:149" s="67" customFormat="1" ht="24.95" customHeight="1">
      <c r="A554" s="50"/>
      <c r="B554" s="51"/>
      <c r="C554" s="52"/>
      <c r="D554" s="74"/>
      <c r="E554" s="52"/>
      <c r="F554" s="53"/>
      <c r="G554" s="53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77"/>
      <c r="W554" s="101"/>
      <c r="X554" s="55"/>
      <c r="Y554" s="55"/>
      <c r="Z554" s="55"/>
      <c r="AA554" s="55"/>
      <c r="AB554" s="55"/>
      <c r="AC554" s="55"/>
      <c r="AD554" s="57"/>
      <c r="AE554" s="73" t="str">
        <f t="shared" si="50"/>
        <v>NO</v>
      </c>
      <c r="AF554" s="73" t="str">
        <f t="shared" si="51"/>
        <v>NO</v>
      </c>
      <c r="AG554" s="73" t="str">
        <f t="shared" si="52"/>
        <v>NO</v>
      </c>
      <c r="AH554" s="75" t="str">
        <f t="shared" si="53"/>
        <v>NO</v>
      </c>
      <c r="AI554" s="75" t="str">
        <f t="shared" si="54"/>
        <v>NO</v>
      </c>
      <c r="AJ554" s="75" t="str">
        <f t="shared" si="55"/>
        <v>NO</v>
      </c>
    </row>
    <row r="555" spans="1:149" s="67" customFormat="1" ht="24.95" customHeight="1">
      <c r="A555" s="50"/>
      <c r="B555" s="51"/>
      <c r="C555" s="52"/>
      <c r="D555" s="74"/>
      <c r="E555" s="52"/>
      <c r="F555" s="53"/>
      <c r="G555" s="53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77"/>
      <c r="W555" s="101"/>
      <c r="X555" s="55"/>
      <c r="Y555" s="55"/>
      <c r="Z555" s="55"/>
      <c r="AA555" s="55"/>
      <c r="AB555" s="55"/>
      <c r="AC555" s="55"/>
      <c r="AD555" s="57"/>
      <c r="AE555" s="73" t="str">
        <f t="shared" si="50"/>
        <v>NO</v>
      </c>
      <c r="AF555" s="73" t="str">
        <f t="shared" si="51"/>
        <v>NO</v>
      </c>
      <c r="AG555" s="73" t="str">
        <f t="shared" si="52"/>
        <v>NO</v>
      </c>
      <c r="AH555" s="75" t="str">
        <f t="shared" si="53"/>
        <v>NO</v>
      </c>
      <c r="AI555" s="75" t="str">
        <f t="shared" si="54"/>
        <v>NO</v>
      </c>
      <c r="AJ555" s="75" t="str">
        <f t="shared" si="55"/>
        <v>NO</v>
      </c>
    </row>
    <row r="556" spans="1:149" s="67" customFormat="1" ht="24.95" customHeight="1">
      <c r="A556" s="50"/>
      <c r="B556" s="51"/>
      <c r="C556" s="52"/>
      <c r="D556" s="74"/>
      <c r="E556" s="52"/>
      <c r="F556" s="53"/>
      <c r="G556" s="53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77"/>
      <c r="W556" s="101"/>
      <c r="X556" s="55"/>
      <c r="Y556" s="55"/>
      <c r="Z556" s="55"/>
      <c r="AA556" s="55"/>
      <c r="AB556" s="55"/>
      <c r="AC556" s="55"/>
      <c r="AD556" s="57"/>
      <c r="AE556" s="73" t="str">
        <f t="shared" si="50"/>
        <v>NO</v>
      </c>
      <c r="AF556" s="73" t="str">
        <f t="shared" si="51"/>
        <v>NO</v>
      </c>
      <c r="AG556" s="73" t="str">
        <f t="shared" si="52"/>
        <v>NO</v>
      </c>
      <c r="AH556" s="75" t="str">
        <f t="shared" si="53"/>
        <v>NO</v>
      </c>
      <c r="AI556" s="75" t="str">
        <f t="shared" si="54"/>
        <v>NO</v>
      </c>
      <c r="AJ556" s="75" t="str">
        <f t="shared" si="55"/>
        <v>NO</v>
      </c>
    </row>
    <row r="557" spans="1:149" s="67" customFormat="1" ht="24.95" customHeight="1">
      <c r="A557" s="50"/>
      <c r="B557" s="51"/>
      <c r="C557" s="52"/>
      <c r="D557" s="74"/>
      <c r="E557" s="52"/>
      <c r="F557" s="53"/>
      <c r="G557" s="53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77"/>
      <c r="W557" s="101"/>
      <c r="X557" s="55"/>
      <c r="Y557" s="55"/>
      <c r="Z557" s="55"/>
      <c r="AA557" s="55"/>
      <c r="AB557" s="55"/>
      <c r="AC557" s="55"/>
      <c r="AD557" s="57"/>
      <c r="AE557" s="73" t="str">
        <f t="shared" si="50"/>
        <v>NO</v>
      </c>
      <c r="AF557" s="73" t="str">
        <f t="shared" si="51"/>
        <v>NO</v>
      </c>
      <c r="AG557" s="73" t="str">
        <f t="shared" si="52"/>
        <v>NO</v>
      </c>
      <c r="AH557" s="75" t="str">
        <f t="shared" si="53"/>
        <v>NO</v>
      </c>
      <c r="AI557" s="75" t="str">
        <f t="shared" si="54"/>
        <v>NO</v>
      </c>
      <c r="AJ557" s="75" t="str">
        <f t="shared" si="55"/>
        <v>NO</v>
      </c>
    </row>
    <row r="558" spans="1:149" s="67" customFormat="1" ht="24.95" customHeight="1">
      <c r="A558" s="50"/>
      <c r="B558" s="51"/>
      <c r="C558" s="52"/>
      <c r="D558" s="74"/>
      <c r="E558" s="52"/>
      <c r="F558" s="53"/>
      <c r="G558" s="53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77"/>
      <c r="W558" s="101"/>
      <c r="X558" s="55"/>
      <c r="Y558" s="55"/>
      <c r="Z558" s="55"/>
      <c r="AA558" s="55"/>
      <c r="AB558" s="55"/>
      <c r="AC558" s="55"/>
      <c r="AD558" s="57"/>
      <c r="AE558" s="73" t="str">
        <f t="shared" si="50"/>
        <v>NO</v>
      </c>
      <c r="AF558" s="73" t="str">
        <f t="shared" si="51"/>
        <v>NO</v>
      </c>
      <c r="AG558" s="73" t="str">
        <f t="shared" si="52"/>
        <v>NO</v>
      </c>
      <c r="AH558" s="75" t="str">
        <f t="shared" si="53"/>
        <v>NO</v>
      </c>
      <c r="AI558" s="75" t="str">
        <f t="shared" si="54"/>
        <v>NO</v>
      </c>
      <c r="AJ558" s="75" t="str">
        <f t="shared" si="55"/>
        <v>NO</v>
      </c>
    </row>
    <row r="559" spans="1:149" s="68" customFormat="1" ht="24.95" customHeight="1">
      <c r="A559" s="50"/>
      <c r="B559" s="51"/>
      <c r="C559" s="52"/>
      <c r="D559" s="74"/>
      <c r="E559" s="52"/>
      <c r="F559" s="53"/>
      <c r="G559" s="53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77"/>
      <c r="W559" s="101"/>
      <c r="X559" s="55"/>
      <c r="Y559" s="55"/>
      <c r="Z559" s="55"/>
      <c r="AA559" s="55"/>
      <c r="AB559" s="55"/>
      <c r="AC559" s="55"/>
      <c r="AD559" s="57"/>
      <c r="AE559" s="73" t="str">
        <f t="shared" si="50"/>
        <v>NO</v>
      </c>
      <c r="AF559" s="73" t="str">
        <f t="shared" si="51"/>
        <v>NO</v>
      </c>
      <c r="AG559" s="73" t="str">
        <f t="shared" si="52"/>
        <v>NO</v>
      </c>
      <c r="AH559" s="75" t="str">
        <f t="shared" si="53"/>
        <v>NO</v>
      </c>
      <c r="AI559" s="75" t="str">
        <f t="shared" si="54"/>
        <v>NO</v>
      </c>
      <c r="AJ559" s="75" t="str">
        <f t="shared" si="55"/>
        <v>NO</v>
      </c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  <c r="CB559" s="67"/>
      <c r="CC559" s="67"/>
      <c r="CD559" s="67"/>
      <c r="CE559" s="67"/>
      <c r="CF559" s="67"/>
      <c r="CG559" s="67"/>
      <c r="CH559" s="67"/>
      <c r="CI559" s="67"/>
      <c r="CJ559" s="67"/>
      <c r="CK559" s="67"/>
      <c r="CL559" s="67"/>
      <c r="CM559" s="67"/>
      <c r="CN559" s="67"/>
      <c r="CO559" s="67"/>
      <c r="CP559" s="67"/>
      <c r="CQ559" s="67"/>
      <c r="CR559" s="67"/>
      <c r="CS559" s="67"/>
      <c r="CT559" s="67"/>
      <c r="CU559" s="67"/>
      <c r="CV559" s="67"/>
      <c r="CW559" s="67"/>
      <c r="CX559" s="67"/>
      <c r="CY559" s="67"/>
      <c r="CZ559" s="67"/>
      <c r="DA559" s="67"/>
      <c r="DB559" s="67"/>
      <c r="DC559" s="67"/>
      <c r="DD559" s="67"/>
      <c r="DE559" s="67"/>
      <c r="DF559" s="67"/>
      <c r="DG559" s="67"/>
      <c r="DH559" s="67"/>
      <c r="DI559" s="67"/>
      <c r="DJ559" s="67"/>
      <c r="DK559" s="67"/>
      <c r="DL559" s="67"/>
      <c r="DM559" s="67"/>
      <c r="DN559" s="67"/>
      <c r="DO559" s="67"/>
      <c r="DP559" s="67"/>
      <c r="DQ559" s="67"/>
      <c r="DR559" s="67"/>
      <c r="DS559" s="67"/>
      <c r="DT559" s="67"/>
      <c r="DU559" s="67"/>
      <c r="DV559" s="67"/>
      <c r="DW559" s="67"/>
      <c r="DX559" s="67"/>
      <c r="DY559" s="67"/>
      <c r="DZ559" s="67"/>
      <c r="EA559" s="67"/>
      <c r="EB559" s="67"/>
      <c r="EC559" s="67"/>
      <c r="ED559" s="67"/>
      <c r="EE559" s="67"/>
      <c r="EF559" s="67"/>
      <c r="EG559" s="67"/>
      <c r="EH559" s="67"/>
      <c r="EI559" s="67"/>
      <c r="EJ559" s="67"/>
      <c r="EK559" s="67"/>
      <c r="EL559" s="67"/>
      <c r="EM559" s="67"/>
      <c r="EN559" s="67"/>
      <c r="EO559" s="67"/>
      <c r="EP559" s="67"/>
      <c r="EQ559" s="67"/>
      <c r="ER559" s="67"/>
      <c r="ES559" s="67"/>
    </row>
    <row r="560" spans="1:149" s="68" customFormat="1" ht="24.95" customHeight="1">
      <c r="A560" s="50"/>
      <c r="B560" s="51"/>
      <c r="C560" s="52"/>
      <c r="D560" s="74"/>
      <c r="E560" s="52"/>
      <c r="F560" s="53"/>
      <c r="G560" s="53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77"/>
      <c r="W560" s="101"/>
      <c r="X560" s="55"/>
      <c r="Y560" s="55"/>
      <c r="Z560" s="55"/>
      <c r="AA560" s="55"/>
      <c r="AB560" s="55"/>
      <c r="AC560" s="55"/>
      <c r="AD560" s="57"/>
      <c r="AE560" s="73" t="str">
        <f t="shared" si="50"/>
        <v>NO</v>
      </c>
      <c r="AF560" s="73" t="str">
        <f t="shared" si="51"/>
        <v>NO</v>
      </c>
      <c r="AG560" s="73" t="str">
        <f t="shared" si="52"/>
        <v>NO</v>
      </c>
      <c r="AH560" s="75" t="str">
        <f t="shared" si="53"/>
        <v>NO</v>
      </c>
      <c r="AI560" s="75" t="str">
        <f t="shared" si="54"/>
        <v>NO</v>
      </c>
      <c r="AJ560" s="75" t="str">
        <f t="shared" si="55"/>
        <v>NO</v>
      </c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  <c r="CB560" s="67"/>
      <c r="CC560" s="67"/>
      <c r="CD560" s="67"/>
      <c r="CE560" s="67"/>
      <c r="CF560" s="67"/>
      <c r="CG560" s="67"/>
      <c r="CH560" s="67"/>
      <c r="CI560" s="67"/>
      <c r="CJ560" s="67"/>
      <c r="CK560" s="67"/>
      <c r="CL560" s="67"/>
      <c r="CM560" s="67"/>
      <c r="CN560" s="67"/>
      <c r="CO560" s="67"/>
      <c r="CP560" s="67"/>
      <c r="CQ560" s="67"/>
      <c r="CR560" s="67"/>
      <c r="CS560" s="67"/>
      <c r="CT560" s="67"/>
      <c r="CU560" s="67"/>
      <c r="CV560" s="67"/>
      <c r="CW560" s="67"/>
      <c r="CX560" s="67"/>
      <c r="CY560" s="67"/>
      <c r="CZ560" s="67"/>
      <c r="DA560" s="67"/>
      <c r="DB560" s="67"/>
      <c r="DC560" s="67"/>
      <c r="DD560" s="67"/>
      <c r="DE560" s="67"/>
      <c r="DF560" s="67"/>
      <c r="DG560" s="67"/>
      <c r="DH560" s="67"/>
      <c r="DI560" s="67"/>
      <c r="DJ560" s="67"/>
      <c r="DK560" s="67"/>
      <c r="DL560" s="67"/>
      <c r="DM560" s="67"/>
      <c r="DN560" s="67"/>
      <c r="DO560" s="67"/>
      <c r="DP560" s="67"/>
      <c r="DQ560" s="67"/>
      <c r="DR560" s="67"/>
      <c r="DS560" s="67"/>
      <c r="DT560" s="67"/>
      <c r="DU560" s="67"/>
      <c r="DV560" s="67"/>
      <c r="DW560" s="67"/>
      <c r="DX560" s="67"/>
      <c r="DY560" s="67"/>
      <c r="DZ560" s="67"/>
      <c r="EA560" s="67"/>
      <c r="EB560" s="67"/>
      <c r="EC560" s="67"/>
      <c r="ED560" s="67"/>
      <c r="EE560" s="67"/>
      <c r="EF560" s="67"/>
      <c r="EG560" s="67"/>
      <c r="EH560" s="67"/>
      <c r="EI560" s="67"/>
      <c r="EJ560" s="67"/>
      <c r="EK560" s="67"/>
      <c r="EL560" s="67"/>
      <c r="EM560" s="67"/>
      <c r="EN560" s="67"/>
      <c r="EO560" s="67"/>
      <c r="EP560" s="67"/>
      <c r="EQ560" s="67"/>
      <c r="ER560" s="67"/>
      <c r="ES560" s="67"/>
    </row>
    <row r="561" spans="1:149" s="68" customFormat="1" ht="24.95" customHeight="1">
      <c r="A561" s="50"/>
      <c r="B561" s="51"/>
      <c r="C561" s="52"/>
      <c r="D561" s="74"/>
      <c r="E561" s="52"/>
      <c r="F561" s="53"/>
      <c r="G561" s="53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77"/>
      <c r="W561" s="101"/>
      <c r="X561" s="55"/>
      <c r="Y561" s="55"/>
      <c r="Z561" s="55"/>
      <c r="AA561" s="55"/>
      <c r="AB561" s="55"/>
      <c r="AC561" s="55"/>
      <c r="AD561" s="57"/>
      <c r="AE561" s="73" t="str">
        <f t="shared" si="50"/>
        <v>NO</v>
      </c>
      <c r="AF561" s="73" t="str">
        <f t="shared" si="51"/>
        <v>NO</v>
      </c>
      <c r="AG561" s="73" t="str">
        <f t="shared" si="52"/>
        <v>NO</v>
      </c>
      <c r="AH561" s="75" t="str">
        <f t="shared" si="53"/>
        <v>NO</v>
      </c>
      <c r="AI561" s="75" t="str">
        <f t="shared" si="54"/>
        <v>NO</v>
      </c>
      <c r="AJ561" s="75" t="str">
        <f t="shared" si="55"/>
        <v>NO</v>
      </c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  <c r="CB561" s="67"/>
      <c r="CC561" s="67"/>
      <c r="CD561" s="67"/>
      <c r="CE561" s="67"/>
      <c r="CF561" s="67"/>
      <c r="CG561" s="67"/>
      <c r="CH561" s="67"/>
      <c r="CI561" s="67"/>
      <c r="CJ561" s="67"/>
      <c r="CK561" s="67"/>
      <c r="CL561" s="67"/>
      <c r="CM561" s="67"/>
      <c r="CN561" s="67"/>
      <c r="CO561" s="67"/>
      <c r="CP561" s="67"/>
      <c r="CQ561" s="67"/>
      <c r="CR561" s="67"/>
      <c r="CS561" s="67"/>
      <c r="CT561" s="67"/>
      <c r="CU561" s="67"/>
      <c r="CV561" s="67"/>
      <c r="CW561" s="67"/>
      <c r="CX561" s="67"/>
      <c r="CY561" s="67"/>
      <c r="CZ561" s="67"/>
      <c r="DA561" s="67"/>
      <c r="DB561" s="67"/>
      <c r="DC561" s="67"/>
      <c r="DD561" s="67"/>
      <c r="DE561" s="67"/>
      <c r="DF561" s="67"/>
      <c r="DG561" s="67"/>
      <c r="DH561" s="67"/>
      <c r="DI561" s="67"/>
      <c r="DJ561" s="67"/>
      <c r="DK561" s="67"/>
      <c r="DL561" s="67"/>
      <c r="DM561" s="67"/>
      <c r="DN561" s="67"/>
      <c r="DO561" s="67"/>
      <c r="DP561" s="67"/>
      <c r="DQ561" s="67"/>
      <c r="DR561" s="67"/>
      <c r="DS561" s="67"/>
      <c r="DT561" s="67"/>
      <c r="DU561" s="67"/>
      <c r="DV561" s="67"/>
      <c r="DW561" s="67"/>
      <c r="DX561" s="67"/>
      <c r="DY561" s="67"/>
      <c r="DZ561" s="67"/>
      <c r="EA561" s="67"/>
      <c r="EB561" s="67"/>
      <c r="EC561" s="67"/>
      <c r="ED561" s="67"/>
      <c r="EE561" s="67"/>
      <c r="EF561" s="67"/>
      <c r="EG561" s="67"/>
      <c r="EH561" s="67"/>
      <c r="EI561" s="67"/>
      <c r="EJ561" s="67"/>
      <c r="EK561" s="67"/>
      <c r="EL561" s="67"/>
      <c r="EM561" s="67"/>
      <c r="EN561" s="67"/>
      <c r="EO561" s="67"/>
      <c r="EP561" s="67"/>
      <c r="EQ561" s="67"/>
      <c r="ER561" s="67"/>
      <c r="ES561" s="67"/>
    </row>
    <row r="562" spans="1:149" s="68" customFormat="1" ht="24.95" customHeight="1">
      <c r="A562" s="50"/>
      <c r="B562" s="51"/>
      <c r="C562" s="52"/>
      <c r="D562" s="74"/>
      <c r="E562" s="52"/>
      <c r="F562" s="53"/>
      <c r="G562" s="53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77"/>
      <c r="W562" s="101"/>
      <c r="X562" s="55"/>
      <c r="Y562" s="55"/>
      <c r="Z562" s="55"/>
      <c r="AA562" s="55"/>
      <c r="AB562" s="55"/>
      <c r="AC562" s="55"/>
      <c r="AD562" s="57"/>
      <c r="AE562" s="73" t="str">
        <f t="shared" si="50"/>
        <v>NO</v>
      </c>
      <c r="AF562" s="73" t="str">
        <f t="shared" si="51"/>
        <v>NO</v>
      </c>
      <c r="AG562" s="73" t="str">
        <f t="shared" si="52"/>
        <v>NO</v>
      </c>
      <c r="AH562" s="75" t="str">
        <f t="shared" si="53"/>
        <v>NO</v>
      </c>
      <c r="AI562" s="75" t="str">
        <f t="shared" si="54"/>
        <v>NO</v>
      </c>
      <c r="AJ562" s="75" t="str">
        <f t="shared" si="55"/>
        <v>NO</v>
      </c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  <c r="CB562" s="67"/>
      <c r="CC562" s="67"/>
      <c r="CD562" s="67"/>
      <c r="CE562" s="67"/>
      <c r="CF562" s="67"/>
      <c r="CG562" s="67"/>
      <c r="CH562" s="67"/>
      <c r="CI562" s="67"/>
      <c r="CJ562" s="67"/>
      <c r="CK562" s="67"/>
      <c r="CL562" s="67"/>
      <c r="CM562" s="67"/>
      <c r="CN562" s="67"/>
      <c r="CO562" s="67"/>
      <c r="CP562" s="67"/>
      <c r="CQ562" s="67"/>
      <c r="CR562" s="67"/>
      <c r="CS562" s="67"/>
      <c r="CT562" s="67"/>
      <c r="CU562" s="67"/>
      <c r="CV562" s="67"/>
      <c r="CW562" s="67"/>
      <c r="CX562" s="67"/>
      <c r="CY562" s="67"/>
      <c r="CZ562" s="67"/>
      <c r="DA562" s="67"/>
      <c r="DB562" s="67"/>
      <c r="DC562" s="67"/>
      <c r="DD562" s="67"/>
      <c r="DE562" s="67"/>
      <c r="DF562" s="67"/>
      <c r="DG562" s="67"/>
      <c r="DH562" s="67"/>
      <c r="DI562" s="67"/>
      <c r="DJ562" s="67"/>
      <c r="DK562" s="67"/>
      <c r="DL562" s="67"/>
      <c r="DM562" s="67"/>
      <c r="DN562" s="67"/>
      <c r="DO562" s="67"/>
      <c r="DP562" s="67"/>
      <c r="DQ562" s="67"/>
      <c r="DR562" s="67"/>
      <c r="DS562" s="67"/>
      <c r="DT562" s="67"/>
      <c r="DU562" s="67"/>
      <c r="DV562" s="67"/>
      <c r="DW562" s="67"/>
      <c r="DX562" s="67"/>
      <c r="DY562" s="67"/>
      <c r="DZ562" s="67"/>
      <c r="EA562" s="67"/>
      <c r="EB562" s="67"/>
      <c r="EC562" s="67"/>
      <c r="ED562" s="67"/>
      <c r="EE562" s="67"/>
      <c r="EF562" s="67"/>
      <c r="EG562" s="67"/>
      <c r="EH562" s="67"/>
      <c r="EI562" s="67"/>
      <c r="EJ562" s="67"/>
      <c r="EK562" s="67"/>
      <c r="EL562" s="67"/>
      <c r="EM562" s="67"/>
      <c r="EN562" s="67"/>
      <c r="EO562" s="67"/>
      <c r="EP562" s="67"/>
      <c r="EQ562" s="67"/>
      <c r="ER562" s="67"/>
      <c r="ES562" s="67"/>
    </row>
    <row r="563" spans="1:149" s="67" customFormat="1" ht="24.95" customHeight="1">
      <c r="A563" s="50"/>
      <c r="B563" s="51"/>
      <c r="C563" s="52"/>
      <c r="D563" s="74"/>
      <c r="E563" s="52"/>
      <c r="F563" s="53"/>
      <c r="G563" s="53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77"/>
      <c r="W563" s="101"/>
      <c r="X563" s="55"/>
      <c r="Y563" s="55"/>
      <c r="Z563" s="55"/>
      <c r="AA563" s="55"/>
      <c r="AB563" s="55"/>
      <c r="AC563" s="55"/>
      <c r="AD563" s="57"/>
      <c r="AE563" s="73" t="str">
        <f t="shared" si="50"/>
        <v>NO</v>
      </c>
      <c r="AF563" s="73" t="str">
        <f t="shared" si="51"/>
        <v>NO</v>
      </c>
      <c r="AG563" s="73" t="str">
        <f t="shared" si="52"/>
        <v>NO</v>
      </c>
      <c r="AH563" s="75" t="str">
        <f t="shared" si="53"/>
        <v>NO</v>
      </c>
      <c r="AI563" s="75" t="str">
        <f t="shared" si="54"/>
        <v>NO</v>
      </c>
      <c r="AJ563" s="75" t="str">
        <f t="shared" si="55"/>
        <v>NO</v>
      </c>
    </row>
    <row r="564" spans="1:149" s="67" customFormat="1" ht="24.95" customHeight="1">
      <c r="A564" s="50"/>
      <c r="B564" s="51"/>
      <c r="C564" s="52"/>
      <c r="D564" s="74"/>
      <c r="E564" s="52"/>
      <c r="F564" s="53"/>
      <c r="G564" s="53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77"/>
      <c r="W564" s="101"/>
      <c r="X564" s="55"/>
      <c r="Y564" s="55"/>
      <c r="Z564" s="55"/>
      <c r="AA564" s="55"/>
      <c r="AB564" s="55"/>
      <c r="AC564" s="55"/>
      <c r="AD564" s="57"/>
      <c r="AE564" s="73" t="str">
        <f t="shared" si="50"/>
        <v>NO</v>
      </c>
      <c r="AF564" s="73" t="str">
        <f t="shared" si="51"/>
        <v>NO</v>
      </c>
      <c r="AG564" s="73" t="str">
        <f t="shared" si="52"/>
        <v>NO</v>
      </c>
      <c r="AH564" s="75" t="str">
        <f t="shared" si="53"/>
        <v>NO</v>
      </c>
      <c r="AI564" s="75" t="str">
        <f t="shared" si="54"/>
        <v>NO</v>
      </c>
      <c r="AJ564" s="75" t="str">
        <f t="shared" si="55"/>
        <v>NO</v>
      </c>
    </row>
    <row r="565" spans="1:149" s="68" customFormat="1" ht="24.95" customHeight="1">
      <c r="A565" s="50"/>
      <c r="B565" s="51"/>
      <c r="C565" s="52"/>
      <c r="D565" s="74"/>
      <c r="E565" s="52"/>
      <c r="F565" s="53"/>
      <c r="G565" s="53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77"/>
      <c r="W565" s="101"/>
      <c r="X565" s="55"/>
      <c r="Y565" s="55"/>
      <c r="Z565" s="55"/>
      <c r="AA565" s="55"/>
      <c r="AB565" s="55"/>
      <c r="AC565" s="55"/>
      <c r="AD565" s="57"/>
      <c r="AE565" s="73" t="str">
        <f t="shared" si="50"/>
        <v>NO</v>
      </c>
      <c r="AF565" s="73" t="str">
        <f t="shared" si="51"/>
        <v>NO</v>
      </c>
      <c r="AG565" s="73" t="str">
        <f t="shared" si="52"/>
        <v>NO</v>
      </c>
      <c r="AH565" s="75" t="str">
        <f t="shared" si="53"/>
        <v>NO</v>
      </c>
      <c r="AI565" s="75" t="str">
        <f t="shared" si="54"/>
        <v>NO</v>
      </c>
      <c r="AJ565" s="75" t="str">
        <f t="shared" si="55"/>
        <v>NO</v>
      </c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  <c r="CB565" s="67"/>
      <c r="CC565" s="67"/>
      <c r="CD565" s="67"/>
      <c r="CE565" s="67"/>
      <c r="CF565" s="67"/>
      <c r="CG565" s="67"/>
      <c r="CH565" s="67"/>
      <c r="CI565" s="67"/>
      <c r="CJ565" s="67"/>
      <c r="CK565" s="67"/>
      <c r="CL565" s="67"/>
      <c r="CM565" s="67"/>
      <c r="CN565" s="67"/>
      <c r="CO565" s="67"/>
      <c r="CP565" s="67"/>
      <c r="CQ565" s="67"/>
      <c r="CR565" s="67"/>
      <c r="CS565" s="67"/>
      <c r="CT565" s="67"/>
      <c r="CU565" s="67"/>
      <c r="CV565" s="67"/>
      <c r="CW565" s="67"/>
      <c r="CX565" s="67"/>
      <c r="CY565" s="67"/>
      <c r="CZ565" s="67"/>
      <c r="DA565" s="67"/>
      <c r="DB565" s="67"/>
      <c r="DC565" s="67"/>
      <c r="DD565" s="67"/>
      <c r="DE565" s="67"/>
      <c r="DF565" s="67"/>
      <c r="DG565" s="67"/>
      <c r="DH565" s="67"/>
      <c r="DI565" s="67"/>
      <c r="DJ565" s="67"/>
      <c r="DK565" s="67"/>
      <c r="DL565" s="67"/>
      <c r="DM565" s="67"/>
      <c r="DN565" s="67"/>
      <c r="DO565" s="67"/>
      <c r="DP565" s="67"/>
      <c r="DQ565" s="67"/>
      <c r="DR565" s="67"/>
      <c r="DS565" s="67"/>
      <c r="DT565" s="67"/>
      <c r="DU565" s="67"/>
      <c r="DV565" s="67"/>
      <c r="DW565" s="67"/>
      <c r="DX565" s="67"/>
      <c r="DY565" s="67"/>
      <c r="DZ565" s="67"/>
      <c r="EA565" s="67"/>
      <c r="EB565" s="67"/>
      <c r="EC565" s="67"/>
      <c r="ED565" s="67"/>
      <c r="EE565" s="67"/>
      <c r="EF565" s="67"/>
      <c r="EG565" s="67"/>
      <c r="EH565" s="67"/>
      <c r="EI565" s="67"/>
      <c r="EJ565" s="67"/>
      <c r="EK565" s="67"/>
      <c r="EL565" s="67"/>
      <c r="EM565" s="67"/>
      <c r="EN565" s="67"/>
      <c r="EO565" s="67"/>
      <c r="EP565" s="67"/>
      <c r="EQ565" s="67"/>
      <c r="ER565" s="67"/>
      <c r="ES565" s="67"/>
    </row>
    <row r="566" spans="1:149" s="68" customFormat="1" ht="24.95" customHeight="1">
      <c r="A566" s="50"/>
      <c r="B566" s="51"/>
      <c r="C566" s="52"/>
      <c r="D566" s="74"/>
      <c r="E566" s="52"/>
      <c r="F566" s="53"/>
      <c r="G566" s="53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77"/>
      <c r="W566" s="101"/>
      <c r="X566" s="55"/>
      <c r="Y566" s="55"/>
      <c r="Z566" s="55"/>
      <c r="AA566" s="55"/>
      <c r="AB566" s="55"/>
      <c r="AC566" s="55"/>
      <c r="AD566" s="57"/>
      <c r="AE566" s="73" t="str">
        <f t="shared" si="50"/>
        <v>NO</v>
      </c>
      <c r="AF566" s="73" t="str">
        <f t="shared" si="51"/>
        <v>NO</v>
      </c>
      <c r="AG566" s="73" t="str">
        <f t="shared" si="52"/>
        <v>NO</v>
      </c>
      <c r="AH566" s="75" t="str">
        <f t="shared" si="53"/>
        <v>NO</v>
      </c>
      <c r="AI566" s="75" t="str">
        <f t="shared" si="54"/>
        <v>NO</v>
      </c>
      <c r="AJ566" s="75" t="str">
        <f t="shared" si="55"/>
        <v>NO</v>
      </c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  <c r="CB566" s="67"/>
      <c r="CC566" s="67"/>
      <c r="CD566" s="67"/>
      <c r="CE566" s="67"/>
      <c r="CF566" s="67"/>
      <c r="CG566" s="67"/>
      <c r="CH566" s="67"/>
      <c r="CI566" s="67"/>
      <c r="CJ566" s="67"/>
      <c r="CK566" s="67"/>
      <c r="CL566" s="67"/>
      <c r="CM566" s="67"/>
      <c r="CN566" s="67"/>
      <c r="CO566" s="67"/>
      <c r="CP566" s="67"/>
      <c r="CQ566" s="67"/>
      <c r="CR566" s="67"/>
      <c r="CS566" s="67"/>
      <c r="CT566" s="67"/>
      <c r="CU566" s="67"/>
      <c r="CV566" s="67"/>
      <c r="CW566" s="67"/>
      <c r="CX566" s="67"/>
      <c r="CY566" s="67"/>
      <c r="CZ566" s="67"/>
      <c r="DA566" s="67"/>
      <c r="DB566" s="67"/>
      <c r="DC566" s="67"/>
      <c r="DD566" s="67"/>
      <c r="DE566" s="67"/>
      <c r="DF566" s="67"/>
      <c r="DG566" s="67"/>
      <c r="DH566" s="67"/>
      <c r="DI566" s="67"/>
      <c r="DJ566" s="67"/>
      <c r="DK566" s="67"/>
      <c r="DL566" s="67"/>
      <c r="DM566" s="67"/>
      <c r="DN566" s="67"/>
      <c r="DO566" s="67"/>
      <c r="DP566" s="67"/>
      <c r="DQ566" s="67"/>
      <c r="DR566" s="67"/>
      <c r="DS566" s="67"/>
      <c r="DT566" s="67"/>
      <c r="DU566" s="67"/>
      <c r="DV566" s="67"/>
      <c r="DW566" s="67"/>
      <c r="DX566" s="67"/>
      <c r="DY566" s="67"/>
      <c r="DZ566" s="67"/>
      <c r="EA566" s="67"/>
      <c r="EB566" s="67"/>
      <c r="EC566" s="67"/>
      <c r="ED566" s="67"/>
      <c r="EE566" s="67"/>
      <c r="EF566" s="67"/>
      <c r="EG566" s="67"/>
      <c r="EH566" s="67"/>
      <c r="EI566" s="67"/>
      <c r="EJ566" s="67"/>
      <c r="EK566" s="67"/>
      <c r="EL566" s="67"/>
      <c r="EM566" s="67"/>
      <c r="EN566" s="67"/>
      <c r="EO566" s="67"/>
      <c r="EP566" s="67"/>
      <c r="EQ566" s="67"/>
      <c r="ER566" s="67"/>
      <c r="ES566" s="67"/>
    </row>
    <row r="567" spans="1:149" s="68" customFormat="1" ht="24.95" customHeight="1">
      <c r="A567" s="50"/>
      <c r="B567" s="51"/>
      <c r="C567" s="52"/>
      <c r="D567" s="74"/>
      <c r="E567" s="52"/>
      <c r="F567" s="53"/>
      <c r="G567" s="53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77"/>
      <c r="W567" s="101"/>
      <c r="X567" s="55"/>
      <c r="Y567" s="55"/>
      <c r="Z567" s="55"/>
      <c r="AA567" s="55"/>
      <c r="AB567" s="55"/>
      <c r="AC567" s="55"/>
      <c r="AD567" s="57"/>
      <c r="AE567" s="73" t="str">
        <f t="shared" si="50"/>
        <v>NO</v>
      </c>
      <c r="AF567" s="73" t="str">
        <f t="shared" si="51"/>
        <v>NO</v>
      </c>
      <c r="AG567" s="73" t="str">
        <f t="shared" si="52"/>
        <v>NO</v>
      </c>
      <c r="AH567" s="75" t="str">
        <f t="shared" si="53"/>
        <v>NO</v>
      </c>
      <c r="AI567" s="75" t="str">
        <f t="shared" si="54"/>
        <v>NO</v>
      </c>
      <c r="AJ567" s="75" t="str">
        <f t="shared" si="55"/>
        <v>NO</v>
      </c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  <c r="CB567" s="67"/>
      <c r="CC567" s="67"/>
      <c r="CD567" s="67"/>
      <c r="CE567" s="67"/>
      <c r="CF567" s="67"/>
      <c r="CG567" s="67"/>
      <c r="CH567" s="67"/>
      <c r="CI567" s="67"/>
      <c r="CJ567" s="67"/>
      <c r="CK567" s="67"/>
      <c r="CL567" s="67"/>
      <c r="CM567" s="67"/>
      <c r="CN567" s="67"/>
      <c r="CO567" s="67"/>
      <c r="CP567" s="67"/>
      <c r="CQ567" s="67"/>
      <c r="CR567" s="67"/>
      <c r="CS567" s="67"/>
      <c r="CT567" s="67"/>
      <c r="CU567" s="67"/>
      <c r="CV567" s="67"/>
      <c r="CW567" s="67"/>
      <c r="CX567" s="67"/>
      <c r="CY567" s="67"/>
      <c r="CZ567" s="67"/>
      <c r="DA567" s="67"/>
      <c r="DB567" s="67"/>
      <c r="DC567" s="67"/>
      <c r="DD567" s="67"/>
      <c r="DE567" s="67"/>
      <c r="DF567" s="67"/>
      <c r="DG567" s="67"/>
      <c r="DH567" s="67"/>
      <c r="DI567" s="67"/>
      <c r="DJ567" s="67"/>
      <c r="DK567" s="67"/>
      <c r="DL567" s="67"/>
      <c r="DM567" s="67"/>
      <c r="DN567" s="67"/>
      <c r="DO567" s="67"/>
      <c r="DP567" s="67"/>
      <c r="DQ567" s="67"/>
      <c r="DR567" s="67"/>
      <c r="DS567" s="67"/>
      <c r="DT567" s="67"/>
      <c r="DU567" s="67"/>
      <c r="DV567" s="67"/>
      <c r="DW567" s="67"/>
      <c r="DX567" s="67"/>
      <c r="DY567" s="67"/>
      <c r="DZ567" s="67"/>
      <c r="EA567" s="67"/>
      <c r="EB567" s="67"/>
      <c r="EC567" s="67"/>
      <c r="ED567" s="67"/>
      <c r="EE567" s="67"/>
      <c r="EF567" s="67"/>
      <c r="EG567" s="67"/>
      <c r="EH567" s="67"/>
      <c r="EI567" s="67"/>
      <c r="EJ567" s="67"/>
      <c r="EK567" s="67"/>
      <c r="EL567" s="67"/>
      <c r="EM567" s="67"/>
      <c r="EN567" s="67"/>
      <c r="EO567" s="67"/>
      <c r="EP567" s="67"/>
      <c r="EQ567" s="67"/>
      <c r="ER567" s="67"/>
      <c r="ES567" s="67"/>
    </row>
    <row r="568" spans="1:149" s="68" customFormat="1" ht="24.95" customHeight="1">
      <c r="A568" s="50"/>
      <c r="B568" s="51"/>
      <c r="C568" s="52"/>
      <c r="D568" s="74"/>
      <c r="E568" s="52"/>
      <c r="F568" s="53"/>
      <c r="G568" s="53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77"/>
      <c r="W568" s="101"/>
      <c r="X568" s="55"/>
      <c r="Y568" s="55"/>
      <c r="Z568" s="55"/>
      <c r="AA568" s="55"/>
      <c r="AB568" s="55"/>
      <c r="AC568" s="55"/>
      <c r="AD568" s="57"/>
      <c r="AE568" s="73" t="str">
        <f t="shared" si="50"/>
        <v>NO</v>
      </c>
      <c r="AF568" s="73" t="str">
        <f t="shared" si="51"/>
        <v>NO</v>
      </c>
      <c r="AG568" s="73" t="str">
        <f t="shared" si="52"/>
        <v>NO</v>
      </c>
      <c r="AH568" s="75" t="str">
        <f t="shared" si="53"/>
        <v>NO</v>
      </c>
      <c r="AI568" s="75" t="str">
        <f t="shared" si="54"/>
        <v>NO</v>
      </c>
      <c r="AJ568" s="75" t="str">
        <f t="shared" si="55"/>
        <v>NO</v>
      </c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  <c r="CB568" s="67"/>
      <c r="CC568" s="67"/>
      <c r="CD568" s="67"/>
      <c r="CE568" s="67"/>
      <c r="CF568" s="67"/>
      <c r="CG568" s="67"/>
      <c r="CH568" s="67"/>
      <c r="CI568" s="67"/>
      <c r="CJ568" s="67"/>
      <c r="CK568" s="67"/>
      <c r="CL568" s="67"/>
      <c r="CM568" s="67"/>
      <c r="CN568" s="67"/>
      <c r="CO568" s="67"/>
      <c r="CP568" s="67"/>
      <c r="CQ568" s="67"/>
      <c r="CR568" s="67"/>
      <c r="CS568" s="67"/>
      <c r="CT568" s="67"/>
      <c r="CU568" s="67"/>
      <c r="CV568" s="67"/>
      <c r="CW568" s="67"/>
      <c r="CX568" s="67"/>
      <c r="CY568" s="67"/>
      <c r="CZ568" s="67"/>
      <c r="DA568" s="67"/>
      <c r="DB568" s="67"/>
      <c r="DC568" s="67"/>
      <c r="DD568" s="67"/>
      <c r="DE568" s="67"/>
      <c r="DF568" s="67"/>
      <c r="DG568" s="67"/>
      <c r="DH568" s="67"/>
      <c r="DI568" s="67"/>
      <c r="DJ568" s="67"/>
      <c r="DK568" s="67"/>
      <c r="DL568" s="67"/>
      <c r="DM568" s="67"/>
      <c r="DN568" s="67"/>
      <c r="DO568" s="67"/>
      <c r="DP568" s="67"/>
      <c r="DQ568" s="67"/>
      <c r="DR568" s="67"/>
      <c r="DS568" s="67"/>
      <c r="DT568" s="67"/>
      <c r="DU568" s="67"/>
      <c r="DV568" s="67"/>
      <c r="DW568" s="67"/>
      <c r="DX568" s="67"/>
      <c r="DY568" s="67"/>
      <c r="DZ568" s="67"/>
      <c r="EA568" s="67"/>
      <c r="EB568" s="67"/>
      <c r="EC568" s="67"/>
      <c r="ED568" s="67"/>
      <c r="EE568" s="67"/>
      <c r="EF568" s="67"/>
      <c r="EG568" s="67"/>
      <c r="EH568" s="67"/>
      <c r="EI568" s="67"/>
      <c r="EJ568" s="67"/>
      <c r="EK568" s="67"/>
      <c r="EL568" s="67"/>
      <c r="EM568" s="67"/>
      <c r="EN568" s="67"/>
      <c r="EO568" s="67"/>
      <c r="EP568" s="67"/>
      <c r="EQ568" s="67"/>
      <c r="ER568" s="67"/>
      <c r="ES568" s="67"/>
    </row>
    <row r="569" spans="1:149" s="67" customFormat="1" ht="24.95" customHeight="1">
      <c r="A569" s="50"/>
      <c r="B569" s="51"/>
      <c r="C569" s="52"/>
      <c r="D569" s="74"/>
      <c r="E569" s="52"/>
      <c r="F569" s="53"/>
      <c r="G569" s="53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77"/>
      <c r="W569" s="101"/>
      <c r="X569" s="55"/>
      <c r="Y569" s="55"/>
      <c r="Z569" s="55"/>
      <c r="AA569" s="55"/>
      <c r="AB569" s="55"/>
      <c r="AC569" s="55"/>
      <c r="AD569" s="57"/>
      <c r="AE569" s="73" t="str">
        <f t="shared" si="50"/>
        <v>NO</v>
      </c>
      <c r="AF569" s="73" t="str">
        <f t="shared" si="51"/>
        <v>NO</v>
      </c>
      <c r="AG569" s="73" t="str">
        <f t="shared" si="52"/>
        <v>NO</v>
      </c>
      <c r="AH569" s="75" t="str">
        <f t="shared" si="53"/>
        <v>NO</v>
      </c>
      <c r="AI569" s="75" t="str">
        <f t="shared" si="54"/>
        <v>NO</v>
      </c>
      <c r="AJ569" s="75" t="str">
        <f t="shared" si="55"/>
        <v>NO</v>
      </c>
    </row>
    <row r="570" spans="1:149" s="67" customFormat="1" ht="24.95" customHeight="1">
      <c r="A570" s="50"/>
      <c r="B570" s="51"/>
      <c r="C570" s="52"/>
      <c r="D570" s="74"/>
      <c r="E570" s="52"/>
      <c r="F570" s="53"/>
      <c r="G570" s="53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77"/>
      <c r="W570" s="101"/>
      <c r="X570" s="55"/>
      <c r="Y570" s="55"/>
      <c r="Z570" s="55"/>
      <c r="AA570" s="55"/>
      <c r="AB570" s="55"/>
      <c r="AC570" s="55"/>
      <c r="AD570" s="57"/>
      <c r="AE570" s="73" t="str">
        <f t="shared" si="50"/>
        <v>NO</v>
      </c>
      <c r="AF570" s="73" t="str">
        <f t="shared" si="51"/>
        <v>NO</v>
      </c>
      <c r="AG570" s="73" t="str">
        <f t="shared" si="52"/>
        <v>NO</v>
      </c>
      <c r="AH570" s="75" t="str">
        <f t="shared" si="53"/>
        <v>NO</v>
      </c>
      <c r="AI570" s="75" t="str">
        <f t="shared" si="54"/>
        <v>NO</v>
      </c>
      <c r="AJ570" s="75" t="str">
        <f t="shared" si="55"/>
        <v>NO</v>
      </c>
    </row>
    <row r="571" spans="1:149" s="67" customFormat="1" ht="24.95" customHeight="1">
      <c r="A571" s="50"/>
      <c r="B571" s="51"/>
      <c r="C571" s="52"/>
      <c r="D571" s="74"/>
      <c r="E571" s="52"/>
      <c r="F571" s="53"/>
      <c r="G571" s="53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77"/>
      <c r="W571" s="101"/>
      <c r="X571" s="55"/>
      <c r="Y571" s="55"/>
      <c r="Z571" s="55"/>
      <c r="AA571" s="55"/>
      <c r="AB571" s="55"/>
      <c r="AC571" s="55"/>
      <c r="AD571" s="57"/>
      <c r="AE571" s="73" t="str">
        <f t="shared" si="50"/>
        <v>NO</v>
      </c>
      <c r="AF571" s="73" t="str">
        <f t="shared" si="51"/>
        <v>NO</v>
      </c>
      <c r="AG571" s="73" t="str">
        <f t="shared" si="52"/>
        <v>NO</v>
      </c>
      <c r="AH571" s="75" t="str">
        <f t="shared" si="53"/>
        <v>NO</v>
      </c>
      <c r="AI571" s="75" t="str">
        <f t="shared" si="54"/>
        <v>NO</v>
      </c>
      <c r="AJ571" s="75" t="str">
        <f t="shared" si="55"/>
        <v>NO</v>
      </c>
    </row>
    <row r="572" spans="1:149" s="67" customFormat="1" ht="24.95" customHeight="1">
      <c r="A572" s="50"/>
      <c r="B572" s="51"/>
      <c r="C572" s="52"/>
      <c r="D572" s="74"/>
      <c r="E572" s="52"/>
      <c r="F572" s="53"/>
      <c r="G572" s="53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77"/>
      <c r="W572" s="101"/>
      <c r="X572" s="55"/>
      <c r="Y572" s="55"/>
      <c r="Z572" s="55"/>
      <c r="AA572" s="55"/>
      <c r="AB572" s="55"/>
      <c r="AC572" s="55"/>
      <c r="AD572" s="57"/>
      <c r="AE572" s="73" t="str">
        <f t="shared" si="50"/>
        <v>NO</v>
      </c>
      <c r="AF572" s="73" t="str">
        <f t="shared" si="51"/>
        <v>NO</v>
      </c>
      <c r="AG572" s="73" t="str">
        <f t="shared" si="52"/>
        <v>NO</v>
      </c>
      <c r="AH572" s="75" t="str">
        <f t="shared" si="53"/>
        <v>NO</v>
      </c>
      <c r="AI572" s="75" t="str">
        <f t="shared" si="54"/>
        <v>NO</v>
      </c>
      <c r="AJ572" s="75" t="str">
        <f t="shared" si="55"/>
        <v>NO</v>
      </c>
    </row>
    <row r="573" spans="1:149" s="67" customFormat="1" ht="24.95" customHeight="1">
      <c r="A573" s="50"/>
      <c r="B573" s="51"/>
      <c r="C573" s="52"/>
      <c r="D573" s="74"/>
      <c r="E573" s="52"/>
      <c r="F573" s="53"/>
      <c r="G573" s="53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77"/>
      <c r="W573" s="101"/>
      <c r="X573" s="55"/>
      <c r="Y573" s="55"/>
      <c r="Z573" s="55"/>
      <c r="AA573" s="55"/>
      <c r="AB573" s="55"/>
      <c r="AC573" s="55"/>
      <c r="AD573" s="57"/>
      <c r="AE573" s="73" t="str">
        <f t="shared" si="50"/>
        <v>NO</v>
      </c>
      <c r="AF573" s="73" t="str">
        <f t="shared" si="51"/>
        <v>NO</v>
      </c>
      <c r="AG573" s="73" t="str">
        <f t="shared" si="52"/>
        <v>NO</v>
      </c>
      <c r="AH573" s="75" t="str">
        <f t="shared" si="53"/>
        <v>NO</v>
      </c>
      <c r="AI573" s="75" t="str">
        <f t="shared" si="54"/>
        <v>NO</v>
      </c>
      <c r="AJ573" s="75" t="str">
        <f t="shared" si="55"/>
        <v>NO</v>
      </c>
    </row>
    <row r="574" spans="1:149" s="68" customFormat="1" ht="24.95" customHeight="1">
      <c r="A574" s="50"/>
      <c r="B574" s="51"/>
      <c r="C574" s="52"/>
      <c r="D574" s="74"/>
      <c r="E574" s="52"/>
      <c r="F574" s="53"/>
      <c r="G574" s="53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77"/>
      <c r="W574" s="101"/>
      <c r="X574" s="55"/>
      <c r="Y574" s="55"/>
      <c r="Z574" s="55"/>
      <c r="AA574" s="55"/>
      <c r="AB574" s="55"/>
      <c r="AC574" s="55"/>
      <c r="AD574" s="57"/>
      <c r="AE574" s="73" t="str">
        <f t="shared" si="50"/>
        <v>NO</v>
      </c>
      <c r="AF574" s="73" t="str">
        <f t="shared" si="51"/>
        <v>NO</v>
      </c>
      <c r="AG574" s="73" t="str">
        <f t="shared" si="52"/>
        <v>NO</v>
      </c>
      <c r="AH574" s="75" t="str">
        <f t="shared" si="53"/>
        <v>NO</v>
      </c>
      <c r="AI574" s="75" t="str">
        <f t="shared" si="54"/>
        <v>NO</v>
      </c>
      <c r="AJ574" s="75" t="str">
        <f t="shared" si="55"/>
        <v>NO</v>
      </c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  <c r="CB574" s="67"/>
      <c r="CC574" s="67"/>
      <c r="CD574" s="67"/>
      <c r="CE574" s="67"/>
      <c r="CF574" s="67"/>
      <c r="CG574" s="67"/>
      <c r="CH574" s="67"/>
      <c r="CI574" s="67"/>
      <c r="CJ574" s="67"/>
      <c r="CK574" s="67"/>
      <c r="CL574" s="67"/>
      <c r="CM574" s="67"/>
      <c r="CN574" s="67"/>
      <c r="CO574" s="67"/>
      <c r="CP574" s="67"/>
      <c r="CQ574" s="67"/>
      <c r="CR574" s="67"/>
      <c r="CS574" s="67"/>
      <c r="CT574" s="67"/>
      <c r="CU574" s="67"/>
      <c r="CV574" s="67"/>
      <c r="CW574" s="67"/>
      <c r="CX574" s="67"/>
      <c r="CY574" s="67"/>
      <c r="CZ574" s="67"/>
      <c r="DA574" s="67"/>
      <c r="DB574" s="67"/>
      <c r="DC574" s="67"/>
      <c r="DD574" s="67"/>
      <c r="DE574" s="67"/>
      <c r="DF574" s="67"/>
      <c r="DG574" s="67"/>
      <c r="DH574" s="67"/>
      <c r="DI574" s="67"/>
      <c r="DJ574" s="67"/>
      <c r="DK574" s="67"/>
      <c r="DL574" s="67"/>
      <c r="DM574" s="67"/>
      <c r="DN574" s="67"/>
      <c r="DO574" s="67"/>
      <c r="DP574" s="67"/>
      <c r="DQ574" s="67"/>
      <c r="DR574" s="67"/>
      <c r="DS574" s="67"/>
      <c r="DT574" s="67"/>
      <c r="DU574" s="67"/>
      <c r="DV574" s="67"/>
      <c r="DW574" s="67"/>
      <c r="DX574" s="67"/>
      <c r="DY574" s="67"/>
      <c r="DZ574" s="67"/>
      <c r="EA574" s="67"/>
      <c r="EB574" s="67"/>
      <c r="EC574" s="67"/>
      <c r="ED574" s="67"/>
      <c r="EE574" s="67"/>
      <c r="EF574" s="67"/>
      <c r="EG574" s="67"/>
      <c r="EH574" s="67"/>
      <c r="EI574" s="67"/>
      <c r="EJ574" s="67"/>
      <c r="EK574" s="67"/>
      <c r="EL574" s="67"/>
      <c r="EM574" s="67"/>
      <c r="EN574" s="67"/>
      <c r="EO574" s="67"/>
      <c r="EP574" s="67"/>
      <c r="EQ574" s="67"/>
      <c r="ER574" s="67"/>
      <c r="ES574" s="67"/>
    </row>
    <row r="575" spans="1:149" s="68" customFormat="1" ht="24.95" customHeight="1">
      <c r="A575" s="50"/>
      <c r="B575" s="51"/>
      <c r="C575" s="52"/>
      <c r="D575" s="74"/>
      <c r="E575" s="52"/>
      <c r="F575" s="53"/>
      <c r="G575" s="53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77"/>
      <c r="W575" s="101"/>
      <c r="X575" s="55"/>
      <c r="Y575" s="55"/>
      <c r="Z575" s="55"/>
      <c r="AA575" s="55"/>
      <c r="AB575" s="55"/>
      <c r="AC575" s="55"/>
      <c r="AD575" s="57"/>
      <c r="AE575" s="73" t="str">
        <f t="shared" si="50"/>
        <v>NO</v>
      </c>
      <c r="AF575" s="73" t="str">
        <f t="shared" si="51"/>
        <v>NO</v>
      </c>
      <c r="AG575" s="73" t="str">
        <f t="shared" si="52"/>
        <v>NO</v>
      </c>
      <c r="AH575" s="75" t="str">
        <f t="shared" si="53"/>
        <v>NO</v>
      </c>
      <c r="AI575" s="75" t="str">
        <f t="shared" si="54"/>
        <v>NO</v>
      </c>
      <c r="AJ575" s="75" t="str">
        <f t="shared" si="55"/>
        <v>NO</v>
      </c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  <c r="CB575" s="67"/>
      <c r="CC575" s="67"/>
      <c r="CD575" s="67"/>
      <c r="CE575" s="67"/>
      <c r="CF575" s="67"/>
      <c r="CG575" s="67"/>
      <c r="CH575" s="67"/>
      <c r="CI575" s="67"/>
      <c r="CJ575" s="67"/>
      <c r="CK575" s="67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  <c r="DS575" s="67"/>
      <c r="DT575" s="67"/>
      <c r="DU575" s="67"/>
      <c r="DV575" s="67"/>
      <c r="DW575" s="67"/>
      <c r="DX575" s="67"/>
      <c r="DY575" s="67"/>
      <c r="DZ575" s="67"/>
      <c r="EA575" s="67"/>
      <c r="EB575" s="67"/>
      <c r="EC575" s="67"/>
      <c r="ED575" s="67"/>
      <c r="EE575" s="67"/>
      <c r="EF575" s="67"/>
      <c r="EG575" s="67"/>
      <c r="EH575" s="67"/>
      <c r="EI575" s="67"/>
      <c r="EJ575" s="67"/>
      <c r="EK575" s="67"/>
      <c r="EL575" s="67"/>
      <c r="EM575" s="67"/>
      <c r="EN575" s="67"/>
      <c r="EO575" s="67"/>
      <c r="EP575" s="67"/>
      <c r="EQ575" s="67"/>
      <c r="ER575" s="67"/>
      <c r="ES575" s="67"/>
    </row>
    <row r="576" spans="1:149" s="68" customFormat="1" ht="24.95" customHeight="1">
      <c r="A576" s="50"/>
      <c r="B576" s="51"/>
      <c r="C576" s="52"/>
      <c r="D576" s="74"/>
      <c r="E576" s="52"/>
      <c r="F576" s="53"/>
      <c r="G576" s="53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77"/>
      <c r="W576" s="101"/>
      <c r="X576" s="55"/>
      <c r="Y576" s="55"/>
      <c r="Z576" s="55"/>
      <c r="AA576" s="55"/>
      <c r="AB576" s="55"/>
      <c r="AC576" s="55"/>
      <c r="AD576" s="57"/>
      <c r="AE576" s="73" t="str">
        <f t="shared" si="50"/>
        <v>NO</v>
      </c>
      <c r="AF576" s="73" t="str">
        <f t="shared" si="51"/>
        <v>NO</v>
      </c>
      <c r="AG576" s="73" t="str">
        <f t="shared" si="52"/>
        <v>NO</v>
      </c>
      <c r="AH576" s="75" t="str">
        <f t="shared" si="53"/>
        <v>NO</v>
      </c>
      <c r="AI576" s="75" t="str">
        <f t="shared" si="54"/>
        <v>NO</v>
      </c>
      <c r="AJ576" s="75" t="str">
        <f t="shared" si="55"/>
        <v>NO</v>
      </c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  <c r="CB576" s="67"/>
      <c r="CC576" s="67"/>
      <c r="CD576" s="67"/>
      <c r="CE576" s="67"/>
      <c r="CF576" s="67"/>
      <c r="CG576" s="67"/>
      <c r="CH576" s="67"/>
      <c r="CI576" s="67"/>
      <c r="CJ576" s="67"/>
      <c r="CK576" s="67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  <c r="DS576" s="67"/>
      <c r="DT576" s="67"/>
      <c r="DU576" s="67"/>
      <c r="DV576" s="67"/>
      <c r="DW576" s="67"/>
      <c r="DX576" s="67"/>
      <c r="DY576" s="67"/>
      <c r="DZ576" s="67"/>
      <c r="EA576" s="67"/>
      <c r="EB576" s="67"/>
      <c r="EC576" s="67"/>
      <c r="ED576" s="67"/>
      <c r="EE576" s="67"/>
      <c r="EF576" s="67"/>
      <c r="EG576" s="67"/>
      <c r="EH576" s="67"/>
      <c r="EI576" s="67"/>
      <c r="EJ576" s="67"/>
      <c r="EK576" s="67"/>
      <c r="EL576" s="67"/>
      <c r="EM576" s="67"/>
      <c r="EN576" s="67"/>
      <c r="EO576" s="67"/>
      <c r="EP576" s="67"/>
      <c r="EQ576" s="67"/>
      <c r="ER576" s="67"/>
      <c r="ES576" s="67"/>
    </row>
    <row r="577" spans="1:149" s="68" customFormat="1" ht="24.95" customHeight="1">
      <c r="A577" s="50"/>
      <c r="B577" s="51"/>
      <c r="C577" s="52"/>
      <c r="D577" s="74"/>
      <c r="E577" s="52"/>
      <c r="F577" s="53"/>
      <c r="G577" s="53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77"/>
      <c r="W577" s="101"/>
      <c r="X577" s="55"/>
      <c r="Y577" s="55"/>
      <c r="Z577" s="55"/>
      <c r="AA577" s="55"/>
      <c r="AB577" s="55"/>
      <c r="AC577" s="55"/>
      <c r="AD577" s="57"/>
      <c r="AE577" s="73" t="str">
        <f t="shared" si="50"/>
        <v>NO</v>
      </c>
      <c r="AF577" s="73" t="str">
        <f t="shared" si="51"/>
        <v>NO</v>
      </c>
      <c r="AG577" s="73" t="str">
        <f t="shared" si="52"/>
        <v>NO</v>
      </c>
      <c r="AH577" s="75" t="str">
        <f t="shared" si="53"/>
        <v>NO</v>
      </c>
      <c r="AI577" s="75" t="str">
        <f t="shared" si="54"/>
        <v>NO</v>
      </c>
      <c r="AJ577" s="75" t="str">
        <f t="shared" si="55"/>
        <v>NO</v>
      </c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  <c r="CB577" s="67"/>
      <c r="CC577" s="67"/>
      <c r="CD577" s="67"/>
      <c r="CE577" s="67"/>
      <c r="CF577" s="67"/>
      <c r="CG577" s="67"/>
      <c r="CH577" s="67"/>
      <c r="CI577" s="67"/>
      <c r="CJ577" s="67"/>
      <c r="CK577" s="67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  <c r="DS577" s="67"/>
      <c r="DT577" s="67"/>
      <c r="DU577" s="67"/>
      <c r="DV577" s="67"/>
      <c r="DW577" s="67"/>
      <c r="DX577" s="67"/>
      <c r="DY577" s="67"/>
      <c r="DZ577" s="67"/>
      <c r="EA577" s="67"/>
      <c r="EB577" s="67"/>
      <c r="EC577" s="67"/>
      <c r="ED577" s="67"/>
      <c r="EE577" s="67"/>
      <c r="EF577" s="67"/>
      <c r="EG577" s="67"/>
      <c r="EH577" s="67"/>
      <c r="EI577" s="67"/>
      <c r="EJ577" s="67"/>
      <c r="EK577" s="67"/>
      <c r="EL577" s="67"/>
      <c r="EM577" s="67"/>
      <c r="EN577" s="67"/>
      <c r="EO577" s="67"/>
      <c r="EP577" s="67"/>
      <c r="EQ577" s="67"/>
      <c r="ER577" s="67"/>
      <c r="ES577" s="67"/>
    </row>
    <row r="578" spans="1:149">
      <c r="AE578" s="73" t="str">
        <f t="shared" si="50"/>
        <v>NO</v>
      </c>
      <c r="AF578" s="73" t="str">
        <f t="shared" si="51"/>
        <v>NO</v>
      </c>
      <c r="AG578" s="73" t="str">
        <f t="shared" si="52"/>
        <v>NO</v>
      </c>
      <c r="AH578" s="75" t="str">
        <f t="shared" si="53"/>
        <v>NO</v>
      </c>
      <c r="AI578" s="75" t="str">
        <f t="shared" si="54"/>
        <v>NO</v>
      </c>
      <c r="AJ578" s="75" t="str">
        <f t="shared" si="55"/>
        <v>NO</v>
      </c>
    </row>
    <row r="579" spans="1:149" s="67" customFormat="1" ht="24.95" customHeight="1">
      <c r="A579" s="50"/>
      <c r="B579" s="51"/>
      <c r="C579" s="52"/>
      <c r="D579" s="74"/>
      <c r="E579" s="52"/>
      <c r="F579" s="53"/>
      <c r="G579" s="53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77"/>
      <c r="W579" s="101"/>
      <c r="X579" s="55"/>
      <c r="Y579" s="55"/>
      <c r="Z579" s="55"/>
      <c r="AA579" s="55"/>
      <c r="AB579" s="55"/>
      <c r="AC579" s="55"/>
      <c r="AD579" s="57"/>
      <c r="AE579" s="73" t="str">
        <f t="shared" ref="AE579:AE642" si="56">IF(OR(AND(OR(AA579&gt;=100000,AC579&gt;=100000),V579="Y"),AND(OR(AA579&gt;=100,AC579&gt;=100),V579="N",Y579="in/out straight catheter"),AND(OR(AA579&gt;=100000,AC579&gt;=100000),V579="N",Y579="clean catch")),"YES","NO")</f>
        <v>NO</v>
      </c>
      <c r="AF579" s="73" t="str">
        <f t="shared" ref="AF579:AF642" si="57">IF(AND(OR(H579="Y",I579="Y"),OR(L579="Y",M579="Y",N579="Y",O579="Y",P579="Y",Q579="Y")),"YES","NO")</f>
        <v>NO</v>
      </c>
      <c r="AG579" s="73" t="str">
        <f t="shared" ref="AG579:AG642" si="58">IF(AND(H579="N",I579="N",OR(AND(M579="Y",N579="Y"),AND(M579="Y",O579="Y"),AND(M579="Y",P579="Y"),AND(M579="Y",Q579="Y"),AND(N579="Y",O579="Y"),AND(N579="Y",P579="Y"),AND(N579="Y",Q579="Y"),AND(O579="Y",P579="Y"),AND(O579="Y",Q579="Y"),AND(P579="Y",Q579="Y"))),"YES","NO")</f>
        <v>NO</v>
      </c>
      <c r="AH579" s="75" t="str">
        <f t="shared" ref="AH579:AH642" si="59">IF(AND(V579="N",AE579,OR(T579="Y",U579="Y",AF579="YES",AG579="YES")),"YES","NO")</f>
        <v>NO</v>
      </c>
      <c r="AI579" s="75" t="str">
        <f t="shared" ref="AI579:AI642" si="60">IF(AND(V579="Y",AE579,  OR(AND(I579="Y",R579="Y"),H579="Y",J579="Y",K579="Y",L579="Y",M579="Y",S579="Y",U579="Y")),"YES","NO")</f>
        <v>NO</v>
      </c>
      <c r="AJ579" s="75" t="str">
        <f t="shared" ref="AJ579:AJ642" si="61">IF(AND(AE579="YES",OR(AH579="YES",AI579="YES")),"YES","NO")</f>
        <v>NO</v>
      </c>
    </row>
    <row r="580" spans="1:149" s="67" customFormat="1" ht="24.95" customHeight="1">
      <c r="A580" s="50"/>
      <c r="B580" s="51"/>
      <c r="C580" s="52"/>
      <c r="D580" s="74"/>
      <c r="E580" s="52"/>
      <c r="F580" s="53"/>
      <c r="G580" s="53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77"/>
      <c r="W580" s="101"/>
      <c r="X580" s="55"/>
      <c r="Y580" s="55"/>
      <c r="Z580" s="55"/>
      <c r="AA580" s="55"/>
      <c r="AB580" s="55"/>
      <c r="AC580" s="55"/>
      <c r="AD580" s="57"/>
      <c r="AE580" s="73" t="str">
        <f t="shared" si="56"/>
        <v>NO</v>
      </c>
      <c r="AF580" s="73" t="str">
        <f t="shared" si="57"/>
        <v>NO</v>
      </c>
      <c r="AG580" s="73" t="str">
        <f t="shared" si="58"/>
        <v>NO</v>
      </c>
      <c r="AH580" s="75" t="str">
        <f t="shared" si="59"/>
        <v>NO</v>
      </c>
      <c r="AI580" s="75" t="str">
        <f t="shared" si="60"/>
        <v>NO</v>
      </c>
      <c r="AJ580" s="75" t="str">
        <f t="shared" si="61"/>
        <v>NO</v>
      </c>
    </row>
    <row r="581" spans="1:149" s="68" customFormat="1" ht="24.95" customHeight="1">
      <c r="A581" s="50"/>
      <c r="B581" s="51"/>
      <c r="C581" s="52"/>
      <c r="D581" s="74"/>
      <c r="E581" s="52"/>
      <c r="F581" s="53"/>
      <c r="G581" s="53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77"/>
      <c r="W581" s="101"/>
      <c r="X581" s="55"/>
      <c r="Y581" s="55"/>
      <c r="Z581" s="55"/>
      <c r="AA581" s="55"/>
      <c r="AB581" s="55"/>
      <c r="AC581" s="55"/>
      <c r="AD581" s="57"/>
      <c r="AE581" s="73" t="str">
        <f t="shared" si="56"/>
        <v>NO</v>
      </c>
      <c r="AF581" s="73" t="str">
        <f t="shared" si="57"/>
        <v>NO</v>
      </c>
      <c r="AG581" s="73" t="str">
        <f t="shared" si="58"/>
        <v>NO</v>
      </c>
      <c r="AH581" s="75" t="str">
        <f t="shared" si="59"/>
        <v>NO</v>
      </c>
      <c r="AI581" s="75" t="str">
        <f t="shared" si="60"/>
        <v>NO</v>
      </c>
      <c r="AJ581" s="75" t="str">
        <f t="shared" si="61"/>
        <v>NO</v>
      </c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  <c r="CB581" s="67"/>
      <c r="CC581" s="67"/>
      <c r="CD581" s="67"/>
      <c r="CE581" s="67"/>
      <c r="CF581" s="67"/>
      <c r="CG581" s="67"/>
      <c r="CH581" s="67"/>
      <c r="CI581" s="67"/>
      <c r="CJ581" s="67"/>
      <c r="CK581" s="67"/>
      <c r="CL581" s="67"/>
      <c r="CM581" s="67"/>
      <c r="CN581" s="67"/>
      <c r="CO581" s="67"/>
      <c r="CP581" s="67"/>
      <c r="CQ581" s="67"/>
      <c r="CR581" s="67"/>
      <c r="CS581" s="67"/>
      <c r="CT581" s="67"/>
      <c r="CU581" s="67"/>
      <c r="CV581" s="67"/>
      <c r="CW581" s="67"/>
      <c r="CX581" s="67"/>
      <c r="CY581" s="67"/>
      <c r="CZ581" s="67"/>
      <c r="DA581" s="67"/>
      <c r="DB581" s="67"/>
      <c r="DC581" s="67"/>
      <c r="DD581" s="67"/>
      <c r="DE581" s="67"/>
      <c r="DF581" s="67"/>
      <c r="DG581" s="67"/>
      <c r="DH581" s="67"/>
      <c r="DI581" s="67"/>
      <c r="DJ581" s="67"/>
      <c r="DK581" s="67"/>
      <c r="DL581" s="67"/>
      <c r="DM581" s="67"/>
      <c r="DN581" s="67"/>
      <c r="DO581" s="67"/>
      <c r="DP581" s="67"/>
      <c r="DQ581" s="67"/>
      <c r="DR581" s="67"/>
      <c r="DS581" s="67"/>
      <c r="DT581" s="67"/>
      <c r="DU581" s="67"/>
      <c r="DV581" s="67"/>
      <c r="DW581" s="67"/>
      <c r="DX581" s="67"/>
      <c r="DY581" s="67"/>
      <c r="DZ581" s="67"/>
      <c r="EA581" s="67"/>
      <c r="EB581" s="67"/>
      <c r="EC581" s="67"/>
      <c r="ED581" s="67"/>
      <c r="EE581" s="67"/>
      <c r="EF581" s="67"/>
      <c r="EG581" s="67"/>
      <c r="EH581" s="67"/>
      <c r="EI581" s="67"/>
      <c r="EJ581" s="67"/>
      <c r="EK581" s="67"/>
      <c r="EL581" s="67"/>
      <c r="EM581" s="67"/>
      <c r="EN581" s="67"/>
      <c r="EO581" s="67"/>
      <c r="EP581" s="67"/>
      <c r="EQ581" s="67"/>
      <c r="ER581" s="67"/>
      <c r="ES581" s="67"/>
    </row>
    <row r="582" spans="1:149" s="68" customFormat="1" ht="24.95" customHeight="1">
      <c r="A582" s="50"/>
      <c r="B582" s="51"/>
      <c r="C582" s="52"/>
      <c r="D582" s="74"/>
      <c r="E582" s="52"/>
      <c r="F582" s="53"/>
      <c r="G582" s="53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77"/>
      <c r="W582" s="101"/>
      <c r="X582" s="55"/>
      <c r="Y582" s="55"/>
      <c r="Z582" s="55"/>
      <c r="AA582" s="55"/>
      <c r="AB582" s="55"/>
      <c r="AC582" s="55"/>
      <c r="AD582" s="57"/>
      <c r="AE582" s="73" t="str">
        <f t="shared" si="56"/>
        <v>NO</v>
      </c>
      <c r="AF582" s="73" t="str">
        <f t="shared" si="57"/>
        <v>NO</v>
      </c>
      <c r="AG582" s="73" t="str">
        <f t="shared" si="58"/>
        <v>NO</v>
      </c>
      <c r="AH582" s="75" t="str">
        <f t="shared" si="59"/>
        <v>NO</v>
      </c>
      <c r="AI582" s="75" t="str">
        <f t="shared" si="60"/>
        <v>NO</v>
      </c>
      <c r="AJ582" s="75" t="str">
        <f t="shared" si="61"/>
        <v>NO</v>
      </c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  <c r="CB582" s="67"/>
      <c r="CC582" s="67"/>
      <c r="CD582" s="67"/>
      <c r="CE582" s="67"/>
      <c r="CF582" s="67"/>
      <c r="CG582" s="67"/>
      <c r="CH582" s="67"/>
      <c r="CI582" s="67"/>
      <c r="CJ582" s="67"/>
      <c r="CK582" s="67"/>
      <c r="CL582" s="67"/>
      <c r="CM582" s="67"/>
      <c r="CN582" s="67"/>
      <c r="CO582" s="67"/>
      <c r="CP582" s="67"/>
      <c r="CQ582" s="67"/>
      <c r="CR582" s="67"/>
      <c r="CS582" s="67"/>
      <c r="CT582" s="67"/>
      <c r="CU582" s="67"/>
      <c r="CV582" s="67"/>
      <c r="CW582" s="67"/>
      <c r="CX582" s="67"/>
      <c r="CY582" s="67"/>
      <c r="CZ582" s="67"/>
      <c r="DA582" s="67"/>
      <c r="DB582" s="67"/>
      <c r="DC582" s="67"/>
      <c r="DD582" s="67"/>
      <c r="DE582" s="67"/>
      <c r="DF582" s="67"/>
      <c r="DG582" s="67"/>
      <c r="DH582" s="67"/>
      <c r="DI582" s="67"/>
      <c r="DJ582" s="67"/>
      <c r="DK582" s="67"/>
      <c r="DL582" s="67"/>
      <c r="DM582" s="67"/>
      <c r="DN582" s="67"/>
      <c r="DO582" s="67"/>
      <c r="DP582" s="67"/>
      <c r="DQ582" s="67"/>
      <c r="DR582" s="67"/>
      <c r="DS582" s="67"/>
      <c r="DT582" s="67"/>
      <c r="DU582" s="67"/>
      <c r="DV582" s="67"/>
      <c r="DW582" s="67"/>
      <c r="DX582" s="67"/>
      <c r="DY582" s="67"/>
      <c r="DZ582" s="67"/>
      <c r="EA582" s="67"/>
      <c r="EB582" s="67"/>
      <c r="EC582" s="67"/>
      <c r="ED582" s="67"/>
      <c r="EE582" s="67"/>
      <c r="EF582" s="67"/>
      <c r="EG582" s="67"/>
      <c r="EH582" s="67"/>
      <c r="EI582" s="67"/>
      <c r="EJ582" s="67"/>
      <c r="EK582" s="67"/>
      <c r="EL582" s="67"/>
      <c r="EM582" s="67"/>
      <c r="EN582" s="67"/>
      <c r="EO582" s="67"/>
      <c r="EP582" s="67"/>
      <c r="EQ582" s="67"/>
      <c r="ER582" s="67"/>
      <c r="ES582" s="67"/>
    </row>
    <row r="583" spans="1:149" s="68" customFormat="1" ht="24.95" customHeight="1">
      <c r="A583" s="50"/>
      <c r="B583" s="51"/>
      <c r="C583" s="52"/>
      <c r="D583" s="74"/>
      <c r="E583" s="52"/>
      <c r="F583" s="53"/>
      <c r="G583" s="53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77"/>
      <c r="W583" s="101"/>
      <c r="X583" s="55"/>
      <c r="Y583" s="55"/>
      <c r="Z583" s="55"/>
      <c r="AA583" s="55"/>
      <c r="AB583" s="55"/>
      <c r="AC583" s="55"/>
      <c r="AD583" s="57"/>
      <c r="AE583" s="73" t="str">
        <f t="shared" si="56"/>
        <v>NO</v>
      </c>
      <c r="AF583" s="73" t="str">
        <f t="shared" si="57"/>
        <v>NO</v>
      </c>
      <c r="AG583" s="73" t="str">
        <f t="shared" si="58"/>
        <v>NO</v>
      </c>
      <c r="AH583" s="75" t="str">
        <f t="shared" si="59"/>
        <v>NO</v>
      </c>
      <c r="AI583" s="75" t="str">
        <f t="shared" si="60"/>
        <v>NO</v>
      </c>
      <c r="AJ583" s="75" t="str">
        <f t="shared" si="61"/>
        <v>NO</v>
      </c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  <c r="CB583" s="67"/>
      <c r="CC583" s="67"/>
      <c r="CD583" s="67"/>
      <c r="CE583" s="67"/>
      <c r="CF583" s="67"/>
      <c r="CG583" s="67"/>
      <c r="CH583" s="67"/>
      <c r="CI583" s="67"/>
      <c r="CJ583" s="67"/>
      <c r="CK583" s="67"/>
      <c r="CL583" s="67"/>
      <c r="CM583" s="67"/>
      <c r="CN583" s="67"/>
      <c r="CO583" s="67"/>
      <c r="CP583" s="67"/>
      <c r="CQ583" s="67"/>
      <c r="CR583" s="67"/>
      <c r="CS583" s="67"/>
      <c r="CT583" s="67"/>
      <c r="CU583" s="67"/>
      <c r="CV583" s="67"/>
      <c r="CW583" s="67"/>
      <c r="CX583" s="67"/>
      <c r="CY583" s="67"/>
      <c r="CZ583" s="67"/>
      <c r="DA583" s="67"/>
      <c r="DB583" s="67"/>
      <c r="DC583" s="67"/>
      <c r="DD583" s="67"/>
      <c r="DE583" s="67"/>
      <c r="DF583" s="67"/>
      <c r="DG583" s="67"/>
      <c r="DH583" s="67"/>
      <c r="DI583" s="67"/>
      <c r="DJ583" s="67"/>
      <c r="DK583" s="67"/>
      <c r="DL583" s="67"/>
      <c r="DM583" s="67"/>
      <c r="DN583" s="67"/>
      <c r="DO583" s="67"/>
      <c r="DP583" s="67"/>
      <c r="DQ583" s="67"/>
      <c r="DR583" s="67"/>
      <c r="DS583" s="67"/>
      <c r="DT583" s="67"/>
      <c r="DU583" s="67"/>
      <c r="DV583" s="67"/>
      <c r="DW583" s="67"/>
      <c r="DX583" s="67"/>
      <c r="DY583" s="67"/>
      <c r="DZ583" s="67"/>
      <c r="EA583" s="67"/>
      <c r="EB583" s="67"/>
      <c r="EC583" s="67"/>
      <c r="ED583" s="67"/>
      <c r="EE583" s="67"/>
      <c r="EF583" s="67"/>
      <c r="EG583" s="67"/>
      <c r="EH583" s="67"/>
      <c r="EI583" s="67"/>
      <c r="EJ583" s="67"/>
      <c r="EK583" s="67"/>
      <c r="EL583" s="67"/>
      <c r="EM583" s="67"/>
      <c r="EN583" s="67"/>
      <c r="EO583" s="67"/>
      <c r="EP583" s="67"/>
      <c r="EQ583" s="67"/>
      <c r="ER583" s="67"/>
      <c r="ES583" s="67"/>
    </row>
    <row r="584" spans="1:149" s="68" customFormat="1" ht="24.95" customHeight="1">
      <c r="A584" s="50"/>
      <c r="B584" s="51"/>
      <c r="C584" s="52"/>
      <c r="D584" s="74"/>
      <c r="E584" s="52"/>
      <c r="F584" s="53"/>
      <c r="G584" s="53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77"/>
      <c r="W584" s="101"/>
      <c r="X584" s="55"/>
      <c r="Y584" s="55"/>
      <c r="Z584" s="55"/>
      <c r="AA584" s="55"/>
      <c r="AB584" s="55"/>
      <c r="AC584" s="55"/>
      <c r="AD584" s="57"/>
      <c r="AE584" s="73" t="str">
        <f t="shared" si="56"/>
        <v>NO</v>
      </c>
      <c r="AF584" s="73" t="str">
        <f t="shared" si="57"/>
        <v>NO</v>
      </c>
      <c r="AG584" s="73" t="str">
        <f t="shared" si="58"/>
        <v>NO</v>
      </c>
      <c r="AH584" s="75" t="str">
        <f t="shared" si="59"/>
        <v>NO</v>
      </c>
      <c r="AI584" s="75" t="str">
        <f t="shared" si="60"/>
        <v>NO</v>
      </c>
      <c r="AJ584" s="75" t="str">
        <f t="shared" si="61"/>
        <v>NO</v>
      </c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  <c r="CB584" s="67"/>
      <c r="CC584" s="67"/>
      <c r="CD584" s="67"/>
      <c r="CE584" s="67"/>
      <c r="CF584" s="67"/>
      <c r="CG584" s="67"/>
      <c r="CH584" s="67"/>
      <c r="CI584" s="67"/>
      <c r="CJ584" s="67"/>
      <c r="CK584" s="67"/>
      <c r="CL584" s="67"/>
      <c r="CM584" s="67"/>
      <c r="CN584" s="67"/>
      <c r="CO584" s="67"/>
      <c r="CP584" s="67"/>
      <c r="CQ584" s="67"/>
      <c r="CR584" s="67"/>
      <c r="CS584" s="67"/>
      <c r="CT584" s="67"/>
      <c r="CU584" s="67"/>
      <c r="CV584" s="67"/>
      <c r="CW584" s="67"/>
      <c r="CX584" s="67"/>
      <c r="CY584" s="67"/>
      <c r="CZ584" s="67"/>
      <c r="DA584" s="67"/>
      <c r="DB584" s="67"/>
      <c r="DC584" s="67"/>
      <c r="DD584" s="67"/>
      <c r="DE584" s="67"/>
      <c r="DF584" s="67"/>
      <c r="DG584" s="67"/>
      <c r="DH584" s="67"/>
      <c r="DI584" s="67"/>
      <c r="DJ584" s="67"/>
      <c r="DK584" s="67"/>
      <c r="DL584" s="67"/>
      <c r="DM584" s="67"/>
      <c r="DN584" s="67"/>
      <c r="DO584" s="67"/>
      <c r="DP584" s="67"/>
      <c r="DQ584" s="67"/>
      <c r="DR584" s="67"/>
      <c r="DS584" s="67"/>
      <c r="DT584" s="67"/>
      <c r="DU584" s="67"/>
      <c r="DV584" s="67"/>
      <c r="DW584" s="67"/>
      <c r="DX584" s="67"/>
      <c r="DY584" s="67"/>
      <c r="DZ584" s="67"/>
      <c r="EA584" s="67"/>
      <c r="EB584" s="67"/>
      <c r="EC584" s="67"/>
      <c r="ED584" s="67"/>
      <c r="EE584" s="67"/>
      <c r="EF584" s="67"/>
      <c r="EG584" s="67"/>
      <c r="EH584" s="67"/>
      <c r="EI584" s="67"/>
      <c r="EJ584" s="67"/>
      <c r="EK584" s="67"/>
      <c r="EL584" s="67"/>
      <c r="EM584" s="67"/>
      <c r="EN584" s="67"/>
      <c r="EO584" s="67"/>
      <c r="EP584" s="67"/>
      <c r="EQ584" s="67"/>
      <c r="ER584" s="67"/>
      <c r="ES584" s="67"/>
    </row>
    <row r="585" spans="1:149" s="67" customFormat="1" ht="24.95" customHeight="1">
      <c r="A585" s="50"/>
      <c r="B585" s="51"/>
      <c r="C585" s="52"/>
      <c r="D585" s="74"/>
      <c r="E585" s="52"/>
      <c r="F585" s="53"/>
      <c r="G585" s="53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77"/>
      <c r="W585" s="101"/>
      <c r="X585" s="55"/>
      <c r="Y585" s="55"/>
      <c r="Z585" s="55"/>
      <c r="AA585" s="55"/>
      <c r="AB585" s="55"/>
      <c r="AC585" s="55"/>
      <c r="AD585" s="57"/>
      <c r="AE585" s="73" t="str">
        <f t="shared" si="56"/>
        <v>NO</v>
      </c>
      <c r="AF585" s="73" t="str">
        <f t="shared" si="57"/>
        <v>NO</v>
      </c>
      <c r="AG585" s="73" t="str">
        <f t="shared" si="58"/>
        <v>NO</v>
      </c>
      <c r="AH585" s="75" t="str">
        <f t="shared" si="59"/>
        <v>NO</v>
      </c>
      <c r="AI585" s="75" t="str">
        <f t="shared" si="60"/>
        <v>NO</v>
      </c>
      <c r="AJ585" s="75" t="str">
        <f t="shared" si="61"/>
        <v>NO</v>
      </c>
    </row>
    <row r="586" spans="1:149" s="67" customFormat="1" ht="24.95" customHeight="1">
      <c r="A586" s="50"/>
      <c r="B586" s="51"/>
      <c r="C586" s="52"/>
      <c r="D586" s="74"/>
      <c r="E586" s="52"/>
      <c r="F586" s="53"/>
      <c r="G586" s="53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77"/>
      <c r="W586" s="101"/>
      <c r="X586" s="55"/>
      <c r="Y586" s="55"/>
      <c r="Z586" s="55"/>
      <c r="AA586" s="55"/>
      <c r="AB586" s="55"/>
      <c r="AC586" s="55"/>
      <c r="AD586" s="57"/>
      <c r="AE586" s="73" t="str">
        <f t="shared" si="56"/>
        <v>NO</v>
      </c>
      <c r="AF586" s="73" t="str">
        <f t="shared" si="57"/>
        <v>NO</v>
      </c>
      <c r="AG586" s="73" t="str">
        <f t="shared" si="58"/>
        <v>NO</v>
      </c>
      <c r="AH586" s="75" t="str">
        <f t="shared" si="59"/>
        <v>NO</v>
      </c>
      <c r="AI586" s="75" t="str">
        <f t="shared" si="60"/>
        <v>NO</v>
      </c>
      <c r="AJ586" s="75" t="str">
        <f t="shared" si="61"/>
        <v>NO</v>
      </c>
    </row>
    <row r="587" spans="1:149" s="67" customFormat="1" ht="24.95" customHeight="1">
      <c r="A587" s="50"/>
      <c r="B587" s="51"/>
      <c r="C587" s="52"/>
      <c r="D587" s="74"/>
      <c r="E587" s="52"/>
      <c r="F587" s="53"/>
      <c r="G587" s="53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77"/>
      <c r="W587" s="101"/>
      <c r="X587" s="55"/>
      <c r="Y587" s="55"/>
      <c r="Z587" s="55"/>
      <c r="AA587" s="55"/>
      <c r="AB587" s="55"/>
      <c r="AC587" s="55"/>
      <c r="AD587" s="57"/>
      <c r="AE587" s="73" t="str">
        <f t="shared" si="56"/>
        <v>NO</v>
      </c>
      <c r="AF587" s="73" t="str">
        <f t="shared" si="57"/>
        <v>NO</v>
      </c>
      <c r="AG587" s="73" t="str">
        <f t="shared" si="58"/>
        <v>NO</v>
      </c>
      <c r="AH587" s="75" t="str">
        <f t="shared" si="59"/>
        <v>NO</v>
      </c>
      <c r="AI587" s="75" t="str">
        <f t="shared" si="60"/>
        <v>NO</v>
      </c>
      <c r="AJ587" s="75" t="str">
        <f t="shared" si="61"/>
        <v>NO</v>
      </c>
    </row>
    <row r="588" spans="1:149" s="67" customFormat="1" ht="24.95" customHeight="1">
      <c r="A588" s="50"/>
      <c r="B588" s="51"/>
      <c r="C588" s="52"/>
      <c r="D588" s="74"/>
      <c r="E588" s="52"/>
      <c r="F588" s="53"/>
      <c r="G588" s="53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77"/>
      <c r="W588" s="101"/>
      <c r="X588" s="55"/>
      <c r="Y588" s="55"/>
      <c r="Z588" s="55"/>
      <c r="AA588" s="55"/>
      <c r="AB588" s="55"/>
      <c r="AC588" s="55"/>
      <c r="AD588" s="57"/>
      <c r="AE588" s="73" t="str">
        <f t="shared" si="56"/>
        <v>NO</v>
      </c>
      <c r="AF588" s="73" t="str">
        <f t="shared" si="57"/>
        <v>NO</v>
      </c>
      <c r="AG588" s="73" t="str">
        <f t="shared" si="58"/>
        <v>NO</v>
      </c>
      <c r="AH588" s="75" t="str">
        <f t="shared" si="59"/>
        <v>NO</v>
      </c>
      <c r="AI588" s="75" t="str">
        <f t="shared" si="60"/>
        <v>NO</v>
      </c>
      <c r="AJ588" s="75" t="str">
        <f t="shared" si="61"/>
        <v>NO</v>
      </c>
    </row>
    <row r="589" spans="1:149" s="67" customFormat="1" ht="24.95" customHeight="1">
      <c r="A589" s="50"/>
      <c r="B589" s="51"/>
      <c r="C589" s="52"/>
      <c r="D589" s="74"/>
      <c r="E589" s="52"/>
      <c r="F589" s="53"/>
      <c r="G589" s="53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77"/>
      <c r="W589" s="101"/>
      <c r="X589" s="55"/>
      <c r="Y589" s="55"/>
      <c r="Z589" s="55"/>
      <c r="AA589" s="55"/>
      <c r="AB589" s="55"/>
      <c r="AC589" s="55"/>
      <c r="AD589" s="57"/>
      <c r="AE589" s="73" t="str">
        <f t="shared" si="56"/>
        <v>NO</v>
      </c>
      <c r="AF589" s="73" t="str">
        <f t="shared" si="57"/>
        <v>NO</v>
      </c>
      <c r="AG589" s="73" t="str">
        <f t="shared" si="58"/>
        <v>NO</v>
      </c>
      <c r="AH589" s="75" t="str">
        <f t="shared" si="59"/>
        <v>NO</v>
      </c>
      <c r="AI589" s="75" t="str">
        <f t="shared" si="60"/>
        <v>NO</v>
      </c>
      <c r="AJ589" s="75" t="str">
        <f t="shared" si="61"/>
        <v>NO</v>
      </c>
    </row>
    <row r="590" spans="1:149" s="68" customFormat="1" ht="24.95" customHeight="1">
      <c r="A590" s="50"/>
      <c r="B590" s="51"/>
      <c r="C590" s="52"/>
      <c r="D590" s="74"/>
      <c r="E590" s="52"/>
      <c r="F590" s="53"/>
      <c r="G590" s="53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77"/>
      <c r="W590" s="101"/>
      <c r="X590" s="55"/>
      <c r="Y590" s="55"/>
      <c r="Z590" s="55"/>
      <c r="AA590" s="55"/>
      <c r="AB590" s="55"/>
      <c r="AC590" s="55"/>
      <c r="AD590" s="57"/>
      <c r="AE590" s="73" t="str">
        <f t="shared" si="56"/>
        <v>NO</v>
      </c>
      <c r="AF590" s="73" t="str">
        <f t="shared" si="57"/>
        <v>NO</v>
      </c>
      <c r="AG590" s="73" t="str">
        <f t="shared" si="58"/>
        <v>NO</v>
      </c>
      <c r="AH590" s="75" t="str">
        <f t="shared" si="59"/>
        <v>NO</v>
      </c>
      <c r="AI590" s="75" t="str">
        <f t="shared" si="60"/>
        <v>NO</v>
      </c>
      <c r="AJ590" s="75" t="str">
        <f t="shared" si="61"/>
        <v>NO</v>
      </c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  <c r="CB590" s="67"/>
      <c r="CC590" s="67"/>
      <c r="CD590" s="67"/>
      <c r="CE590" s="67"/>
      <c r="CF590" s="67"/>
      <c r="CG590" s="67"/>
      <c r="CH590" s="67"/>
      <c r="CI590" s="67"/>
      <c r="CJ590" s="67"/>
      <c r="CK590" s="67"/>
      <c r="CL590" s="67"/>
      <c r="CM590" s="67"/>
      <c r="CN590" s="67"/>
      <c r="CO590" s="67"/>
      <c r="CP590" s="67"/>
      <c r="CQ590" s="67"/>
      <c r="CR590" s="67"/>
      <c r="CS590" s="67"/>
      <c r="CT590" s="67"/>
      <c r="CU590" s="67"/>
      <c r="CV590" s="67"/>
      <c r="CW590" s="67"/>
      <c r="CX590" s="67"/>
      <c r="CY590" s="67"/>
      <c r="CZ590" s="67"/>
      <c r="DA590" s="67"/>
      <c r="DB590" s="67"/>
      <c r="DC590" s="67"/>
      <c r="DD590" s="67"/>
      <c r="DE590" s="67"/>
      <c r="DF590" s="67"/>
      <c r="DG590" s="67"/>
      <c r="DH590" s="67"/>
      <c r="DI590" s="67"/>
      <c r="DJ590" s="67"/>
      <c r="DK590" s="67"/>
      <c r="DL590" s="67"/>
      <c r="DM590" s="67"/>
      <c r="DN590" s="67"/>
      <c r="DO590" s="67"/>
      <c r="DP590" s="67"/>
      <c r="DQ590" s="67"/>
      <c r="DR590" s="67"/>
      <c r="DS590" s="67"/>
      <c r="DT590" s="67"/>
      <c r="DU590" s="67"/>
      <c r="DV590" s="67"/>
      <c r="DW590" s="67"/>
      <c r="DX590" s="67"/>
      <c r="DY590" s="67"/>
      <c r="DZ590" s="67"/>
      <c r="EA590" s="67"/>
      <c r="EB590" s="67"/>
      <c r="EC590" s="67"/>
      <c r="ED590" s="67"/>
      <c r="EE590" s="67"/>
      <c r="EF590" s="67"/>
      <c r="EG590" s="67"/>
      <c r="EH590" s="67"/>
      <c r="EI590" s="67"/>
      <c r="EJ590" s="67"/>
      <c r="EK590" s="67"/>
      <c r="EL590" s="67"/>
      <c r="EM590" s="67"/>
      <c r="EN590" s="67"/>
      <c r="EO590" s="67"/>
      <c r="EP590" s="67"/>
      <c r="EQ590" s="67"/>
      <c r="ER590" s="67"/>
      <c r="ES590" s="67"/>
    </row>
    <row r="591" spans="1:149" s="68" customFormat="1" ht="24.95" customHeight="1">
      <c r="A591" s="50"/>
      <c r="B591" s="51"/>
      <c r="C591" s="52"/>
      <c r="D591" s="74"/>
      <c r="E591" s="52"/>
      <c r="F591" s="53"/>
      <c r="G591" s="53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77"/>
      <c r="W591" s="101"/>
      <c r="X591" s="55"/>
      <c r="Y591" s="55"/>
      <c r="Z591" s="55"/>
      <c r="AA591" s="55"/>
      <c r="AB591" s="55"/>
      <c r="AC591" s="55"/>
      <c r="AD591" s="57"/>
      <c r="AE591" s="73" t="str">
        <f t="shared" si="56"/>
        <v>NO</v>
      </c>
      <c r="AF591" s="73" t="str">
        <f t="shared" si="57"/>
        <v>NO</v>
      </c>
      <c r="AG591" s="73" t="str">
        <f t="shared" si="58"/>
        <v>NO</v>
      </c>
      <c r="AH591" s="75" t="str">
        <f t="shared" si="59"/>
        <v>NO</v>
      </c>
      <c r="AI591" s="75" t="str">
        <f t="shared" si="60"/>
        <v>NO</v>
      </c>
      <c r="AJ591" s="75" t="str">
        <f t="shared" si="61"/>
        <v>NO</v>
      </c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  <c r="CA591" s="67"/>
      <c r="CB591" s="67"/>
      <c r="CC591" s="67"/>
      <c r="CD591" s="67"/>
      <c r="CE591" s="67"/>
      <c r="CF591" s="67"/>
      <c r="CG591" s="67"/>
      <c r="CH591" s="67"/>
      <c r="CI591" s="67"/>
      <c r="CJ591" s="67"/>
      <c r="CK591" s="67"/>
      <c r="CL591" s="67"/>
      <c r="CM591" s="67"/>
      <c r="CN591" s="67"/>
      <c r="CO591" s="67"/>
      <c r="CP591" s="67"/>
      <c r="CQ591" s="67"/>
      <c r="CR591" s="67"/>
      <c r="CS591" s="67"/>
      <c r="CT591" s="67"/>
      <c r="CU591" s="67"/>
      <c r="CV591" s="67"/>
      <c r="CW591" s="67"/>
      <c r="CX591" s="67"/>
      <c r="CY591" s="67"/>
      <c r="CZ591" s="67"/>
      <c r="DA591" s="67"/>
      <c r="DB591" s="67"/>
      <c r="DC591" s="67"/>
      <c r="DD591" s="67"/>
      <c r="DE591" s="67"/>
      <c r="DF591" s="67"/>
      <c r="DG591" s="67"/>
      <c r="DH591" s="67"/>
      <c r="DI591" s="67"/>
      <c r="DJ591" s="67"/>
      <c r="DK591" s="67"/>
      <c r="DL591" s="67"/>
      <c r="DM591" s="67"/>
      <c r="DN591" s="67"/>
      <c r="DO591" s="67"/>
      <c r="DP591" s="67"/>
      <c r="DQ591" s="67"/>
      <c r="DR591" s="67"/>
      <c r="DS591" s="67"/>
      <c r="DT591" s="67"/>
      <c r="DU591" s="67"/>
      <c r="DV591" s="67"/>
      <c r="DW591" s="67"/>
      <c r="DX591" s="67"/>
      <c r="DY591" s="67"/>
      <c r="DZ591" s="67"/>
      <c r="EA591" s="67"/>
      <c r="EB591" s="67"/>
      <c r="EC591" s="67"/>
      <c r="ED591" s="67"/>
      <c r="EE591" s="67"/>
      <c r="EF591" s="67"/>
      <c r="EG591" s="67"/>
      <c r="EH591" s="67"/>
      <c r="EI591" s="67"/>
      <c r="EJ591" s="67"/>
      <c r="EK591" s="67"/>
      <c r="EL591" s="67"/>
      <c r="EM591" s="67"/>
      <c r="EN591" s="67"/>
      <c r="EO591" s="67"/>
      <c r="EP591" s="67"/>
      <c r="EQ591" s="67"/>
      <c r="ER591" s="67"/>
      <c r="ES591" s="67"/>
    </row>
    <row r="592" spans="1:149" s="68" customFormat="1" ht="24.95" customHeight="1">
      <c r="A592" s="50"/>
      <c r="B592" s="51"/>
      <c r="C592" s="52"/>
      <c r="D592" s="74"/>
      <c r="E592" s="52"/>
      <c r="F592" s="53"/>
      <c r="G592" s="53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77"/>
      <c r="W592" s="101"/>
      <c r="X592" s="55"/>
      <c r="Y592" s="55"/>
      <c r="Z592" s="55"/>
      <c r="AA592" s="55"/>
      <c r="AB592" s="55"/>
      <c r="AC592" s="55"/>
      <c r="AD592" s="57"/>
      <c r="AE592" s="73" t="str">
        <f t="shared" si="56"/>
        <v>NO</v>
      </c>
      <c r="AF592" s="73" t="str">
        <f t="shared" si="57"/>
        <v>NO</v>
      </c>
      <c r="AG592" s="73" t="str">
        <f t="shared" si="58"/>
        <v>NO</v>
      </c>
      <c r="AH592" s="75" t="str">
        <f t="shared" si="59"/>
        <v>NO</v>
      </c>
      <c r="AI592" s="75" t="str">
        <f t="shared" si="60"/>
        <v>NO</v>
      </c>
      <c r="AJ592" s="75" t="str">
        <f t="shared" si="61"/>
        <v>NO</v>
      </c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  <c r="CA592" s="67"/>
      <c r="CB592" s="67"/>
      <c r="CC592" s="67"/>
      <c r="CD592" s="67"/>
      <c r="CE592" s="67"/>
      <c r="CF592" s="67"/>
      <c r="CG592" s="67"/>
      <c r="CH592" s="67"/>
      <c r="CI592" s="67"/>
      <c r="CJ592" s="67"/>
      <c r="CK592" s="67"/>
      <c r="CL592" s="67"/>
      <c r="CM592" s="67"/>
      <c r="CN592" s="67"/>
      <c r="CO592" s="67"/>
      <c r="CP592" s="67"/>
      <c r="CQ592" s="67"/>
      <c r="CR592" s="67"/>
      <c r="CS592" s="67"/>
      <c r="CT592" s="67"/>
      <c r="CU592" s="67"/>
      <c r="CV592" s="67"/>
      <c r="CW592" s="67"/>
      <c r="CX592" s="67"/>
      <c r="CY592" s="67"/>
      <c r="CZ592" s="67"/>
      <c r="DA592" s="67"/>
      <c r="DB592" s="67"/>
      <c r="DC592" s="67"/>
      <c r="DD592" s="67"/>
      <c r="DE592" s="67"/>
      <c r="DF592" s="67"/>
      <c r="DG592" s="67"/>
      <c r="DH592" s="67"/>
      <c r="DI592" s="67"/>
      <c r="DJ592" s="67"/>
      <c r="DK592" s="67"/>
      <c r="DL592" s="67"/>
      <c r="DM592" s="67"/>
      <c r="DN592" s="67"/>
      <c r="DO592" s="67"/>
      <c r="DP592" s="67"/>
      <c r="DQ592" s="67"/>
      <c r="DR592" s="67"/>
      <c r="DS592" s="67"/>
      <c r="DT592" s="67"/>
      <c r="DU592" s="67"/>
      <c r="DV592" s="67"/>
      <c r="DW592" s="67"/>
      <c r="DX592" s="67"/>
      <c r="DY592" s="67"/>
      <c r="DZ592" s="67"/>
      <c r="EA592" s="67"/>
      <c r="EB592" s="67"/>
      <c r="EC592" s="67"/>
      <c r="ED592" s="67"/>
      <c r="EE592" s="67"/>
      <c r="EF592" s="67"/>
      <c r="EG592" s="67"/>
      <c r="EH592" s="67"/>
      <c r="EI592" s="67"/>
      <c r="EJ592" s="67"/>
      <c r="EK592" s="67"/>
      <c r="EL592" s="67"/>
      <c r="EM592" s="67"/>
      <c r="EN592" s="67"/>
      <c r="EO592" s="67"/>
      <c r="EP592" s="67"/>
      <c r="EQ592" s="67"/>
      <c r="ER592" s="67"/>
      <c r="ES592" s="67"/>
    </row>
    <row r="593" spans="1:149" s="68" customFormat="1" ht="24.95" customHeight="1">
      <c r="A593" s="50"/>
      <c r="B593" s="51"/>
      <c r="C593" s="52"/>
      <c r="D593" s="74"/>
      <c r="E593" s="52"/>
      <c r="F593" s="53"/>
      <c r="G593" s="53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77"/>
      <c r="W593" s="101"/>
      <c r="X593" s="55"/>
      <c r="Y593" s="55"/>
      <c r="Z593" s="55"/>
      <c r="AA593" s="55"/>
      <c r="AB593" s="55"/>
      <c r="AC593" s="55"/>
      <c r="AD593" s="57"/>
      <c r="AE593" s="73" t="str">
        <f t="shared" si="56"/>
        <v>NO</v>
      </c>
      <c r="AF593" s="73" t="str">
        <f t="shared" si="57"/>
        <v>NO</v>
      </c>
      <c r="AG593" s="73" t="str">
        <f t="shared" si="58"/>
        <v>NO</v>
      </c>
      <c r="AH593" s="75" t="str">
        <f t="shared" si="59"/>
        <v>NO</v>
      </c>
      <c r="AI593" s="75" t="str">
        <f t="shared" si="60"/>
        <v>NO</v>
      </c>
      <c r="AJ593" s="75" t="str">
        <f t="shared" si="61"/>
        <v>NO</v>
      </c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  <c r="CA593" s="67"/>
      <c r="CB593" s="67"/>
      <c r="CC593" s="67"/>
      <c r="CD593" s="67"/>
      <c r="CE593" s="67"/>
      <c r="CF593" s="67"/>
      <c r="CG593" s="67"/>
      <c r="CH593" s="67"/>
      <c r="CI593" s="67"/>
      <c r="CJ593" s="67"/>
      <c r="CK593" s="67"/>
      <c r="CL593" s="67"/>
      <c r="CM593" s="67"/>
      <c r="CN593" s="67"/>
      <c r="CO593" s="67"/>
      <c r="CP593" s="67"/>
      <c r="CQ593" s="67"/>
      <c r="CR593" s="67"/>
      <c r="CS593" s="67"/>
      <c r="CT593" s="67"/>
      <c r="CU593" s="67"/>
      <c r="CV593" s="67"/>
      <c r="CW593" s="67"/>
      <c r="CX593" s="67"/>
      <c r="CY593" s="67"/>
      <c r="CZ593" s="67"/>
      <c r="DA593" s="67"/>
      <c r="DB593" s="67"/>
      <c r="DC593" s="67"/>
      <c r="DD593" s="67"/>
      <c r="DE593" s="67"/>
      <c r="DF593" s="67"/>
      <c r="DG593" s="67"/>
      <c r="DH593" s="67"/>
      <c r="DI593" s="67"/>
      <c r="DJ593" s="67"/>
      <c r="DK593" s="67"/>
      <c r="DL593" s="67"/>
      <c r="DM593" s="67"/>
      <c r="DN593" s="67"/>
      <c r="DO593" s="67"/>
      <c r="DP593" s="67"/>
      <c r="DQ593" s="67"/>
      <c r="DR593" s="67"/>
      <c r="DS593" s="67"/>
      <c r="DT593" s="67"/>
      <c r="DU593" s="67"/>
      <c r="DV593" s="67"/>
      <c r="DW593" s="67"/>
      <c r="DX593" s="67"/>
      <c r="DY593" s="67"/>
      <c r="DZ593" s="67"/>
      <c r="EA593" s="67"/>
      <c r="EB593" s="67"/>
      <c r="EC593" s="67"/>
      <c r="ED593" s="67"/>
      <c r="EE593" s="67"/>
      <c r="EF593" s="67"/>
      <c r="EG593" s="67"/>
      <c r="EH593" s="67"/>
      <c r="EI593" s="67"/>
      <c r="EJ593" s="67"/>
      <c r="EK593" s="67"/>
      <c r="EL593" s="67"/>
      <c r="EM593" s="67"/>
      <c r="EN593" s="67"/>
      <c r="EO593" s="67"/>
      <c r="EP593" s="67"/>
      <c r="EQ593" s="67"/>
      <c r="ER593" s="67"/>
      <c r="ES593" s="67"/>
    </row>
    <row r="594" spans="1:149" s="67" customFormat="1" ht="24.95" customHeight="1">
      <c r="A594" s="50"/>
      <c r="B594" s="51"/>
      <c r="C594" s="52"/>
      <c r="D594" s="74"/>
      <c r="E594" s="52"/>
      <c r="F594" s="53"/>
      <c r="G594" s="53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77"/>
      <c r="W594" s="101"/>
      <c r="X594" s="55"/>
      <c r="Y594" s="55"/>
      <c r="Z594" s="55"/>
      <c r="AA594" s="55"/>
      <c r="AB594" s="55"/>
      <c r="AC594" s="55"/>
      <c r="AD594" s="57"/>
      <c r="AE594" s="73" t="str">
        <f t="shared" si="56"/>
        <v>NO</v>
      </c>
      <c r="AF594" s="73" t="str">
        <f t="shared" si="57"/>
        <v>NO</v>
      </c>
      <c r="AG594" s="73" t="str">
        <f t="shared" si="58"/>
        <v>NO</v>
      </c>
      <c r="AH594" s="75" t="str">
        <f t="shared" si="59"/>
        <v>NO</v>
      </c>
      <c r="AI594" s="75" t="str">
        <f t="shared" si="60"/>
        <v>NO</v>
      </c>
      <c r="AJ594" s="75" t="str">
        <f t="shared" si="61"/>
        <v>NO</v>
      </c>
    </row>
    <row r="595" spans="1:149" s="67" customFormat="1" ht="24.95" customHeight="1">
      <c r="A595" s="50"/>
      <c r="B595" s="51"/>
      <c r="C595" s="52"/>
      <c r="D595" s="74"/>
      <c r="E595" s="52"/>
      <c r="F595" s="53"/>
      <c r="G595" s="53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77"/>
      <c r="W595" s="101"/>
      <c r="X595" s="55"/>
      <c r="Y595" s="55"/>
      <c r="Z595" s="55"/>
      <c r="AA595" s="55"/>
      <c r="AB595" s="55"/>
      <c r="AC595" s="55"/>
      <c r="AD595" s="57"/>
      <c r="AE595" s="73" t="str">
        <f t="shared" si="56"/>
        <v>NO</v>
      </c>
      <c r="AF595" s="73" t="str">
        <f t="shared" si="57"/>
        <v>NO</v>
      </c>
      <c r="AG595" s="73" t="str">
        <f t="shared" si="58"/>
        <v>NO</v>
      </c>
      <c r="AH595" s="75" t="str">
        <f t="shared" si="59"/>
        <v>NO</v>
      </c>
      <c r="AI595" s="75" t="str">
        <f t="shared" si="60"/>
        <v>NO</v>
      </c>
      <c r="AJ595" s="75" t="str">
        <f t="shared" si="61"/>
        <v>NO</v>
      </c>
    </row>
    <row r="596" spans="1:149" s="68" customFormat="1" ht="24.95" customHeight="1">
      <c r="A596" s="50"/>
      <c r="B596" s="51"/>
      <c r="C596" s="52"/>
      <c r="D596" s="74"/>
      <c r="E596" s="52"/>
      <c r="F596" s="53"/>
      <c r="G596" s="53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77"/>
      <c r="W596" s="101"/>
      <c r="X596" s="55"/>
      <c r="Y596" s="55"/>
      <c r="Z596" s="55"/>
      <c r="AA596" s="55"/>
      <c r="AB596" s="55"/>
      <c r="AC596" s="55"/>
      <c r="AD596" s="57"/>
      <c r="AE596" s="73" t="str">
        <f t="shared" si="56"/>
        <v>NO</v>
      </c>
      <c r="AF596" s="73" t="str">
        <f t="shared" si="57"/>
        <v>NO</v>
      </c>
      <c r="AG596" s="73" t="str">
        <f t="shared" si="58"/>
        <v>NO</v>
      </c>
      <c r="AH596" s="75" t="str">
        <f t="shared" si="59"/>
        <v>NO</v>
      </c>
      <c r="AI596" s="75" t="str">
        <f t="shared" si="60"/>
        <v>NO</v>
      </c>
      <c r="AJ596" s="75" t="str">
        <f t="shared" si="61"/>
        <v>NO</v>
      </c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  <c r="CA596" s="67"/>
      <c r="CB596" s="67"/>
      <c r="CC596" s="67"/>
      <c r="CD596" s="67"/>
      <c r="CE596" s="67"/>
      <c r="CF596" s="67"/>
      <c r="CG596" s="67"/>
      <c r="CH596" s="67"/>
      <c r="CI596" s="67"/>
      <c r="CJ596" s="67"/>
      <c r="CK596" s="67"/>
      <c r="CL596" s="67"/>
      <c r="CM596" s="67"/>
      <c r="CN596" s="67"/>
      <c r="CO596" s="67"/>
      <c r="CP596" s="67"/>
      <c r="CQ596" s="67"/>
      <c r="CR596" s="67"/>
      <c r="CS596" s="67"/>
      <c r="CT596" s="67"/>
      <c r="CU596" s="67"/>
      <c r="CV596" s="67"/>
      <c r="CW596" s="67"/>
      <c r="CX596" s="67"/>
      <c r="CY596" s="67"/>
      <c r="CZ596" s="67"/>
      <c r="DA596" s="67"/>
      <c r="DB596" s="67"/>
      <c r="DC596" s="67"/>
      <c r="DD596" s="67"/>
      <c r="DE596" s="67"/>
      <c r="DF596" s="67"/>
      <c r="DG596" s="67"/>
      <c r="DH596" s="67"/>
      <c r="DI596" s="67"/>
      <c r="DJ596" s="67"/>
      <c r="DK596" s="67"/>
      <c r="DL596" s="67"/>
      <c r="DM596" s="67"/>
      <c r="DN596" s="67"/>
      <c r="DO596" s="67"/>
      <c r="DP596" s="67"/>
      <c r="DQ596" s="67"/>
      <c r="DR596" s="67"/>
      <c r="DS596" s="67"/>
      <c r="DT596" s="67"/>
      <c r="DU596" s="67"/>
      <c r="DV596" s="67"/>
      <c r="DW596" s="67"/>
      <c r="DX596" s="67"/>
      <c r="DY596" s="67"/>
      <c r="DZ596" s="67"/>
      <c r="EA596" s="67"/>
      <c r="EB596" s="67"/>
      <c r="EC596" s="67"/>
      <c r="ED596" s="67"/>
      <c r="EE596" s="67"/>
      <c r="EF596" s="67"/>
      <c r="EG596" s="67"/>
      <c r="EH596" s="67"/>
      <c r="EI596" s="67"/>
      <c r="EJ596" s="67"/>
      <c r="EK596" s="67"/>
      <c r="EL596" s="67"/>
      <c r="EM596" s="67"/>
      <c r="EN596" s="67"/>
      <c r="EO596" s="67"/>
      <c r="EP596" s="67"/>
      <c r="EQ596" s="67"/>
      <c r="ER596" s="67"/>
      <c r="ES596" s="67"/>
    </row>
    <row r="597" spans="1:149" s="68" customFormat="1" ht="24.95" customHeight="1">
      <c r="A597" s="50"/>
      <c r="B597" s="51"/>
      <c r="C597" s="52"/>
      <c r="D597" s="74"/>
      <c r="E597" s="52"/>
      <c r="F597" s="53"/>
      <c r="G597" s="53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77"/>
      <c r="W597" s="101"/>
      <c r="X597" s="55"/>
      <c r="Y597" s="55"/>
      <c r="Z597" s="55"/>
      <c r="AA597" s="55"/>
      <c r="AB597" s="55"/>
      <c r="AC597" s="55"/>
      <c r="AD597" s="57"/>
      <c r="AE597" s="73" t="str">
        <f t="shared" si="56"/>
        <v>NO</v>
      </c>
      <c r="AF597" s="73" t="str">
        <f t="shared" si="57"/>
        <v>NO</v>
      </c>
      <c r="AG597" s="73" t="str">
        <f t="shared" si="58"/>
        <v>NO</v>
      </c>
      <c r="AH597" s="75" t="str">
        <f t="shared" si="59"/>
        <v>NO</v>
      </c>
      <c r="AI597" s="75" t="str">
        <f t="shared" si="60"/>
        <v>NO</v>
      </c>
      <c r="AJ597" s="75" t="str">
        <f t="shared" si="61"/>
        <v>NO</v>
      </c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  <c r="CA597" s="67"/>
      <c r="CB597" s="67"/>
      <c r="CC597" s="67"/>
      <c r="CD597" s="67"/>
      <c r="CE597" s="67"/>
      <c r="CF597" s="67"/>
      <c r="CG597" s="67"/>
      <c r="CH597" s="67"/>
      <c r="CI597" s="67"/>
      <c r="CJ597" s="67"/>
      <c r="CK597" s="67"/>
      <c r="CL597" s="67"/>
      <c r="CM597" s="67"/>
      <c r="CN597" s="67"/>
      <c r="CO597" s="67"/>
      <c r="CP597" s="67"/>
      <c r="CQ597" s="67"/>
      <c r="CR597" s="67"/>
      <c r="CS597" s="67"/>
      <c r="CT597" s="67"/>
      <c r="CU597" s="67"/>
      <c r="CV597" s="67"/>
      <c r="CW597" s="67"/>
      <c r="CX597" s="67"/>
      <c r="CY597" s="67"/>
      <c r="CZ597" s="67"/>
      <c r="DA597" s="67"/>
      <c r="DB597" s="67"/>
      <c r="DC597" s="67"/>
      <c r="DD597" s="67"/>
      <c r="DE597" s="67"/>
      <c r="DF597" s="67"/>
      <c r="DG597" s="67"/>
      <c r="DH597" s="67"/>
      <c r="DI597" s="67"/>
      <c r="DJ597" s="67"/>
      <c r="DK597" s="67"/>
      <c r="DL597" s="67"/>
      <c r="DM597" s="67"/>
      <c r="DN597" s="67"/>
      <c r="DO597" s="67"/>
      <c r="DP597" s="67"/>
      <c r="DQ597" s="67"/>
      <c r="DR597" s="67"/>
      <c r="DS597" s="67"/>
      <c r="DT597" s="67"/>
      <c r="DU597" s="67"/>
      <c r="DV597" s="67"/>
      <c r="DW597" s="67"/>
      <c r="DX597" s="67"/>
      <c r="DY597" s="67"/>
      <c r="DZ597" s="67"/>
      <c r="EA597" s="67"/>
      <c r="EB597" s="67"/>
      <c r="EC597" s="67"/>
      <c r="ED597" s="67"/>
      <c r="EE597" s="67"/>
      <c r="EF597" s="67"/>
      <c r="EG597" s="67"/>
      <c r="EH597" s="67"/>
      <c r="EI597" s="67"/>
      <c r="EJ597" s="67"/>
      <c r="EK597" s="67"/>
      <c r="EL597" s="67"/>
      <c r="EM597" s="67"/>
      <c r="EN597" s="67"/>
      <c r="EO597" s="67"/>
      <c r="EP597" s="67"/>
      <c r="EQ597" s="67"/>
      <c r="ER597" s="67"/>
      <c r="ES597" s="67"/>
    </row>
    <row r="598" spans="1:149" s="68" customFormat="1" ht="24.95" customHeight="1">
      <c r="A598" s="50"/>
      <c r="B598" s="51"/>
      <c r="C598" s="52"/>
      <c r="D598" s="74"/>
      <c r="E598" s="52"/>
      <c r="F598" s="53"/>
      <c r="G598" s="53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77"/>
      <c r="W598" s="101"/>
      <c r="X598" s="55"/>
      <c r="Y598" s="55"/>
      <c r="Z598" s="55"/>
      <c r="AA598" s="55"/>
      <c r="AB598" s="55"/>
      <c r="AC598" s="55"/>
      <c r="AD598" s="57"/>
      <c r="AE598" s="73" t="str">
        <f t="shared" si="56"/>
        <v>NO</v>
      </c>
      <c r="AF598" s="73" t="str">
        <f t="shared" si="57"/>
        <v>NO</v>
      </c>
      <c r="AG598" s="73" t="str">
        <f t="shared" si="58"/>
        <v>NO</v>
      </c>
      <c r="AH598" s="75" t="str">
        <f t="shared" si="59"/>
        <v>NO</v>
      </c>
      <c r="AI598" s="75" t="str">
        <f t="shared" si="60"/>
        <v>NO</v>
      </c>
      <c r="AJ598" s="75" t="str">
        <f t="shared" si="61"/>
        <v>NO</v>
      </c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  <c r="CB598" s="67"/>
      <c r="CC598" s="67"/>
      <c r="CD598" s="67"/>
      <c r="CE598" s="67"/>
      <c r="CF598" s="67"/>
      <c r="CG598" s="67"/>
      <c r="CH598" s="67"/>
      <c r="CI598" s="67"/>
      <c r="CJ598" s="67"/>
      <c r="CK598" s="67"/>
      <c r="CL598" s="67"/>
      <c r="CM598" s="67"/>
      <c r="CN598" s="67"/>
      <c r="CO598" s="67"/>
      <c r="CP598" s="67"/>
      <c r="CQ598" s="67"/>
      <c r="CR598" s="67"/>
      <c r="CS598" s="67"/>
      <c r="CT598" s="67"/>
      <c r="CU598" s="67"/>
      <c r="CV598" s="67"/>
      <c r="CW598" s="67"/>
      <c r="CX598" s="67"/>
      <c r="CY598" s="67"/>
      <c r="CZ598" s="67"/>
      <c r="DA598" s="67"/>
      <c r="DB598" s="67"/>
      <c r="DC598" s="67"/>
      <c r="DD598" s="67"/>
      <c r="DE598" s="67"/>
      <c r="DF598" s="67"/>
      <c r="DG598" s="67"/>
      <c r="DH598" s="67"/>
      <c r="DI598" s="67"/>
      <c r="DJ598" s="67"/>
      <c r="DK598" s="67"/>
      <c r="DL598" s="67"/>
      <c r="DM598" s="67"/>
      <c r="DN598" s="67"/>
      <c r="DO598" s="67"/>
      <c r="DP598" s="67"/>
      <c r="DQ598" s="67"/>
      <c r="DR598" s="67"/>
      <c r="DS598" s="67"/>
      <c r="DT598" s="67"/>
      <c r="DU598" s="67"/>
      <c r="DV598" s="67"/>
      <c r="DW598" s="67"/>
      <c r="DX598" s="67"/>
      <c r="DY598" s="67"/>
      <c r="DZ598" s="67"/>
      <c r="EA598" s="67"/>
      <c r="EB598" s="67"/>
      <c r="EC598" s="67"/>
      <c r="ED598" s="67"/>
      <c r="EE598" s="67"/>
      <c r="EF598" s="67"/>
      <c r="EG598" s="67"/>
      <c r="EH598" s="67"/>
      <c r="EI598" s="67"/>
      <c r="EJ598" s="67"/>
      <c r="EK598" s="67"/>
      <c r="EL598" s="67"/>
      <c r="EM598" s="67"/>
      <c r="EN598" s="67"/>
      <c r="EO598" s="67"/>
      <c r="EP598" s="67"/>
      <c r="EQ598" s="67"/>
      <c r="ER598" s="67"/>
      <c r="ES598" s="67"/>
    </row>
    <row r="599" spans="1:149" s="68" customFormat="1" ht="24.95" customHeight="1">
      <c r="A599" s="50"/>
      <c r="B599" s="51"/>
      <c r="C599" s="52"/>
      <c r="D599" s="74"/>
      <c r="E599" s="52"/>
      <c r="F599" s="53"/>
      <c r="G599" s="53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77"/>
      <c r="W599" s="101"/>
      <c r="X599" s="55"/>
      <c r="Y599" s="55"/>
      <c r="Z599" s="55"/>
      <c r="AA599" s="55"/>
      <c r="AB599" s="55"/>
      <c r="AC599" s="55"/>
      <c r="AD599" s="57"/>
      <c r="AE599" s="73" t="str">
        <f t="shared" si="56"/>
        <v>NO</v>
      </c>
      <c r="AF599" s="73" t="str">
        <f t="shared" si="57"/>
        <v>NO</v>
      </c>
      <c r="AG599" s="73" t="str">
        <f t="shared" si="58"/>
        <v>NO</v>
      </c>
      <c r="AH599" s="75" t="str">
        <f t="shared" si="59"/>
        <v>NO</v>
      </c>
      <c r="AI599" s="75" t="str">
        <f t="shared" si="60"/>
        <v>NO</v>
      </c>
      <c r="AJ599" s="75" t="str">
        <f t="shared" si="61"/>
        <v>NO</v>
      </c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  <c r="CB599" s="67"/>
      <c r="CC599" s="67"/>
      <c r="CD599" s="67"/>
      <c r="CE599" s="67"/>
      <c r="CF599" s="67"/>
      <c r="CG599" s="67"/>
      <c r="CH599" s="67"/>
      <c r="CI599" s="67"/>
      <c r="CJ599" s="67"/>
      <c r="CK599" s="67"/>
      <c r="CL599" s="67"/>
      <c r="CM599" s="67"/>
      <c r="CN599" s="67"/>
      <c r="CO599" s="67"/>
      <c r="CP599" s="67"/>
      <c r="CQ599" s="67"/>
      <c r="CR599" s="67"/>
      <c r="CS599" s="67"/>
      <c r="CT599" s="67"/>
      <c r="CU599" s="67"/>
      <c r="CV599" s="67"/>
      <c r="CW599" s="67"/>
      <c r="CX599" s="67"/>
      <c r="CY599" s="67"/>
      <c r="CZ599" s="67"/>
      <c r="DA599" s="67"/>
      <c r="DB599" s="67"/>
      <c r="DC599" s="67"/>
      <c r="DD599" s="67"/>
      <c r="DE599" s="67"/>
      <c r="DF599" s="67"/>
      <c r="DG599" s="67"/>
      <c r="DH599" s="67"/>
      <c r="DI599" s="67"/>
      <c r="DJ599" s="67"/>
      <c r="DK599" s="67"/>
      <c r="DL599" s="67"/>
      <c r="DM599" s="67"/>
      <c r="DN599" s="67"/>
      <c r="DO599" s="67"/>
      <c r="DP599" s="67"/>
      <c r="DQ599" s="67"/>
      <c r="DR599" s="67"/>
      <c r="DS599" s="67"/>
      <c r="DT599" s="67"/>
      <c r="DU599" s="67"/>
      <c r="DV599" s="67"/>
      <c r="DW599" s="67"/>
      <c r="DX599" s="67"/>
      <c r="DY599" s="67"/>
      <c r="DZ599" s="67"/>
      <c r="EA599" s="67"/>
      <c r="EB599" s="67"/>
      <c r="EC599" s="67"/>
      <c r="ED599" s="67"/>
      <c r="EE599" s="67"/>
      <c r="EF599" s="67"/>
      <c r="EG599" s="67"/>
      <c r="EH599" s="67"/>
      <c r="EI599" s="67"/>
      <c r="EJ599" s="67"/>
      <c r="EK599" s="67"/>
      <c r="EL599" s="67"/>
      <c r="EM599" s="67"/>
      <c r="EN599" s="67"/>
      <c r="EO599" s="67"/>
      <c r="EP599" s="67"/>
      <c r="EQ599" s="67"/>
      <c r="ER599" s="67"/>
      <c r="ES599" s="67"/>
    </row>
    <row r="600" spans="1:149" s="67" customFormat="1" ht="24.95" customHeight="1">
      <c r="A600" s="50"/>
      <c r="B600" s="51"/>
      <c r="C600" s="52"/>
      <c r="D600" s="74"/>
      <c r="E600" s="52"/>
      <c r="F600" s="53"/>
      <c r="G600" s="53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77"/>
      <c r="W600" s="101"/>
      <c r="X600" s="55"/>
      <c r="Y600" s="55"/>
      <c r="Z600" s="55"/>
      <c r="AA600" s="55"/>
      <c r="AB600" s="55"/>
      <c r="AC600" s="55"/>
      <c r="AD600" s="57"/>
      <c r="AE600" s="73" t="str">
        <f t="shared" si="56"/>
        <v>NO</v>
      </c>
      <c r="AF600" s="73" t="str">
        <f t="shared" si="57"/>
        <v>NO</v>
      </c>
      <c r="AG600" s="73" t="str">
        <f t="shared" si="58"/>
        <v>NO</v>
      </c>
      <c r="AH600" s="75" t="str">
        <f t="shared" si="59"/>
        <v>NO</v>
      </c>
      <c r="AI600" s="75" t="str">
        <f t="shared" si="60"/>
        <v>NO</v>
      </c>
      <c r="AJ600" s="75" t="str">
        <f t="shared" si="61"/>
        <v>NO</v>
      </c>
    </row>
    <row r="601" spans="1:149" s="67" customFormat="1" ht="24.95" customHeight="1">
      <c r="A601" s="50"/>
      <c r="B601" s="51"/>
      <c r="C601" s="52"/>
      <c r="D601" s="74"/>
      <c r="E601" s="52"/>
      <c r="F601" s="53"/>
      <c r="G601" s="53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77"/>
      <c r="W601" s="101"/>
      <c r="X601" s="55"/>
      <c r="Y601" s="55"/>
      <c r="Z601" s="55"/>
      <c r="AA601" s="55"/>
      <c r="AB601" s="55"/>
      <c r="AC601" s="55"/>
      <c r="AD601" s="57"/>
      <c r="AE601" s="73" t="str">
        <f t="shared" si="56"/>
        <v>NO</v>
      </c>
      <c r="AF601" s="73" t="str">
        <f t="shared" si="57"/>
        <v>NO</v>
      </c>
      <c r="AG601" s="73" t="str">
        <f t="shared" si="58"/>
        <v>NO</v>
      </c>
      <c r="AH601" s="75" t="str">
        <f t="shared" si="59"/>
        <v>NO</v>
      </c>
      <c r="AI601" s="75" t="str">
        <f t="shared" si="60"/>
        <v>NO</v>
      </c>
      <c r="AJ601" s="75" t="str">
        <f t="shared" si="61"/>
        <v>NO</v>
      </c>
    </row>
    <row r="602" spans="1:149" s="67" customFormat="1" ht="24.95" customHeight="1">
      <c r="A602" s="50"/>
      <c r="B602" s="51"/>
      <c r="C602" s="52"/>
      <c r="D602" s="74"/>
      <c r="E602" s="52"/>
      <c r="F602" s="53"/>
      <c r="G602" s="53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77"/>
      <c r="W602" s="101"/>
      <c r="X602" s="55"/>
      <c r="Y602" s="55"/>
      <c r="Z602" s="55"/>
      <c r="AA602" s="55"/>
      <c r="AB602" s="55"/>
      <c r="AC602" s="55"/>
      <c r="AD602" s="57"/>
      <c r="AE602" s="73" t="str">
        <f t="shared" si="56"/>
        <v>NO</v>
      </c>
      <c r="AF602" s="73" t="str">
        <f t="shared" si="57"/>
        <v>NO</v>
      </c>
      <c r="AG602" s="73" t="str">
        <f t="shared" si="58"/>
        <v>NO</v>
      </c>
      <c r="AH602" s="75" t="str">
        <f t="shared" si="59"/>
        <v>NO</v>
      </c>
      <c r="AI602" s="75" t="str">
        <f t="shared" si="60"/>
        <v>NO</v>
      </c>
      <c r="AJ602" s="75" t="str">
        <f t="shared" si="61"/>
        <v>NO</v>
      </c>
    </row>
    <row r="603" spans="1:149" s="67" customFormat="1" ht="24.95" customHeight="1">
      <c r="A603" s="50"/>
      <c r="B603" s="51"/>
      <c r="C603" s="52"/>
      <c r="D603" s="74"/>
      <c r="E603" s="52"/>
      <c r="F603" s="53"/>
      <c r="G603" s="53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77"/>
      <c r="W603" s="101"/>
      <c r="X603" s="55"/>
      <c r="Y603" s="55"/>
      <c r="Z603" s="55"/>
      <c r="AA603" s="55"/>
      <c r="AB603" s="55"/>
      <c r="AC603" s="55"/>
      <c r="AD603" s="57"/>
      <c r="AE603" s="73" t="str">
        <f t="shared" si="56"/>
        <v>NO</v>
      </c>
      <c r="AF603" s="73" t="str">
        <f t="shared" si="57"/>
        <v>NO</v>
      </c>
      <c r="AG603" s="73" t="str">
        <f t="shared" si="58"/>
        <v>NO</v>
      </c>
      <c r="AH603" s="75" t="str">
        <f t="shared" si="59"/>
        <v>NO</v>
      </c>
      <c r="AI603" s="75" t="str">
        <f t="shared" si="60"/>
        <v>NO</v>
      </c>
      <c r="AJ603" s="75" t="str">
        <f t="shared" si="61"/>
        <v>NO</v>
      </c>
    </row>
    <row r="604" spans="1:149" s="67" customFormat="1" ht="24.95" customHeight="1">
      <c r="A604" s="50"/>
      <c r="B604" s="51"/>
      <c r="C604" s="52"/>
      <c r="D604" s="74"/>
      <c r="E604" s="52"/>
      <c r="F604" s="53"/>
      <c r="G604" s="53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77"/>
      <c r="W604" s="101"/>
      <c r="X604" s="55"/>
      <c r="Y604" s="55"/>
      <c r="Z604" s="55"/>
      <c r="AA604" s="55"/>
      <c r="AB604" s="55"/>
      <c r="AC604" s="55"/>
      <c r="AD604" s="57"/>
      <c r="AE604" s="73" t="str">
        <f t="shared" si="56"/>
        <v>NO</v>
      </c>
      <c r="AF604" s="73" t="str">
        <f t="shared" si="57"/>
        <v>NO</v>
      </c>
      <c r="AG604" s="73" t="str">
        <f t="shared" si="58"/>
        <v>NO</v>
      </c>
      <c r="AH604" s="75" t="str">
        <f t="shared" si="59"/>
        <v>NO</v>
      </c>
      <c r="AI604" s="75" t="str">
        <f t="shared" si="60"/>
        <v>NO</v>
      </c>
      <c r="AJ604" s="75" t="str">
        <f t="shared" si="61"/>
        <v>NO</v>
      </c>
    </row>
    <row r="605" spans="1:149" s="68" customFormat="1" ht="24.95" customHeight="1">
      <c r="A605" s="50"/>
      <c r="B605" s="51"/>
      <c r="C605" s="52"/>
      <c r="D605" s="74"/>
      <c r="E605" s="52"/>
      <c r="F605" s="53"/>
      <c r="G605" s="53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77"/>
      <c r="W605" s="101"/>
      <c r="X605" s="55"/>
      <c r="Y605" s="55"/>
      <c r="Z605" s="55"/>
      <c r="AA605" s="55"/>
      <c r="AB605" s="55"/>
      <c r="AC605" s="55"/>
      <c r="AD605" s="57"/>
      <c r="AE605" s="73" t="str">
        <f t="shared" si="56"/>
        <v>NO</v>
      </c>
      <c r="AF605" s="73" t="str">
        <f t="shared" si="57"/>
        <v>NO</v>
      </c>
      <c r="AG605" s="73" t="str">
        <f t="shared" si="58"/>
        <v>NO</v>
      </c>
      <c r="AH605" s="75" t="str">
        <f t="shared" si="59"/>
        <v>NO</v>
      </c>
      <c r="AI605" s="75" t="str">
        <f t="shared" si="60"/>
        <v>NO</v>
      </c>
      <c r="AJ605" s="75" t="str">
        <f t="shared" si="61"/>
        <v>NO</v>
      </c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  <c r="CB605" s="67"/>
      <c r="CC605" s="67"/>
      <c r="CD605" s="67"/>
      <c r="CE605" s="67"/>
      <c r="CF605" s="67"/>
      <c r="CG605" s="67"/>
      <c r="CH605" s="67"/>
      <c r="CI605" s="67"/>
      <c r="CJ605" s="67"/>
      <c r="CK605" s="67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  <c r="DS605" s="67"/>
      <c r="DT605" s="67"/>
      <c r="DU605" s="67"/>
      <c r="DV605" s="67"/>
      <c r="DW605" s="67"/>
      <c r="DX605" s="67"/>
      <c r="DY605" s="67"/>
      <c r="DZ605" s="67"/>
      <c r="EA605" s="67"/>
      <c r="EB605" s="67"/>
      <c r="EC605" s="67"/>
      <c r="ED605" s="67"/>
      <c r="EE605" s="67"/>
      <c r="EF605" s="67"/>
      <c r="EG605" s="67"/>
      <c r="EH605" s="67"/>
      <c r="EI605" s="67"/>
      <c r="EJ605" s="67"/>
      <c r="EK605" s="67"/>
      <c r="EL605" s="67"/>
      <c r="EM605" s="67"/>
      <c r="EN605" s="67"/>
      <c r="EO605" s="67"/>
      <c r="EP605" s="67"/>
      <c r="EQ605" s="67"/>
      <c r="ER605" s="67"/>
      <c r="ES605" s="67"/>
    </row>
    <row r="606" spans="1:149" s="68" customFormat="1" ht="24.95" customHeight="1">
      <c r="A606" s="50"/>
      <c r="B606" s="51"/>
      <c r="C606" s="52"/>
      <c r="D606" s="74"/>
      <c r="E606" s="52"/>
      <c r="F606" s="53"/>
      <c r="G606" s="53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77"/>
      <c r="W606" s="101"/>
      <c r="X606" s="55"/>
      <c r="Y606" s="55"/>
      <c r="Z606" s="55"/>
      <c r="AA606" s="55"/>
      <c r="AB606" s="55"/>
      <c r="AC606" s="55"/>
      <c r="AD606" s="57"/>
      <c r="AE606" s="73" t="str">
        <f t="shared" si="56"/>
        <v>NO</v>
      </c>
      <c r="AF606" s="73" t="str">
        <f t="shared" si="57"/>
        <v>NO</v>
      </c>
      <c r="AG606" s="73" t="str">
        <f t="shared" si="58"/>
        <v>NO</v>
      </c>
      <c r="AH606" s="75" t="str">
        <f t="shared" si="59"/>
        <v>NO</v>
      </c>
      <c r="AI606" s="75" t="str">
        <f t="shared" si="60"/>
        <v>NO</v>
      </c>
      <c r="AJ606" s="75" t="str">
        <f t="shared" si="61"/>
        <v>NO</v>
      </c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  <c r="CB606" s="67"/>
      <c r="CC606" s="67"/>
      <c r="CD606" s="67"/>
      <c r="CE606" s="67"/>
      <c r="CF606" s="67"/>
      <c r="CG606" s="67"/>
      <c r="CH606" s="67"/>
      <c r="CI606" s="67"/>
      <c r="CJ606" s="67"/>
      <c r="CK606" s="67"/>
      <c r="CL606" s="67"/>
      <c r="CM606" s="67"/>
      <c r="CN606" s="67"/>
      <c r="CO606" s="67"/>
      <c r="CP606" s="67"/>
      <c r="CQ606" s="67"/>
      <c r="CR606" s="67"/>
      <c r="CS606" s="67"/>
      <c r="CT606" s="67"/>
      <c r="CU606" s="67"/>
      <c r="CV606" s="67"/>
      <c r="CW606" s="67"/>
      <c r="CX606" s="67"/>
      <c r="CY606" s="67"/>
      <c r="CZ606" s="67"/>
      <c r="DA606" s="67"/>
      <c r="DB606" s="67"/>
      <c r="DC606" s="67"/>
      <c r="DD606" s="67"/>
      <c r="DE606" s="67"/>
      <c r="DF606" s="67"/>
      <c r="DG606" s="67"/>
      <c r="DH606" s="67"/>
      <c r="DI606" s="67"/>
      <c r="DJ606" s="67"/>
      <c r="DK606" s="67"/>
      <c r="DL606" s="67"/>
      <c r="DM606" s="67"/>
      <c r="DN606" s="67"/>
      <c r="DO606" s="67"/>
      <c r="DP606" s="67"/>
      <c r="DQ606" s="67"/>
      <c r="DR606" s="67"/>
      <c r="DS606" s="67"/>
      <c r="DT606" s="67"/>
      <c r="DU606" s="67"/>
      <c r="DV606" s="67"/>
      <c r="DW606" s="67"/>
      <c r="DX606" s="67"/>
      <c r="DY606" s="67"/>
      <c r="DZ606" s="67"/>
      <c r="EA606" s="67"/>
      <c r="EB606" s="67"/>
      <c r="EC606" s="67"/>
      <c r="ED606" s="67"/>
      <c r="EE606" s="67"/>
      <c r="EF606" s="67"/>
      <c r="EG606" s="67"/>
      <c r="EH606" s="67"/>
      <c r="EI606" s="67"/>
      <c r="EJ606" s="67"/>
      <c r="EK606" s="67"/>
      <c r="EL606" s="67"/>
      <c r="EM606" s="67"/>
      <c r="EN606" s="67"/>
      <c r="EO606" s="67"/>
      <c r="EP606" s="67"/>
      <c r="EQ606" s="67"/>
      <c r="ER606" s="67"/>
      <c r="ES606" s="67"/>
    </row>
    <row r="607" spans="1:149" s="68" customFormat="1" ht="24.95" customHeight="1">
      <c r="A607" s="50"/>
      <c r="B607" s="51"/>
      <c r="C607" s="52"/>
      <c r="D607" s="74"/>
      <c r="E607" s="52"/>
      <c r="F607" s="53"/>
      <c r="G607" s="53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77"/>
      <c r="W607" s="101"/>
      <c r="X607" s="55"/>
      <c r="Y607" s="55"/>
      <c r="Z607" s="55"/>
      <c r="AA607" s="55"/>
      <c r="AB607" s="55"/>
      <c r="AC607" s="55"/>
      <c r="AD607" s="57"/>
      <c r="AE607" s="73" t="str">
        <f t="shared" si="56"/>
        <v>NO</v>
      </c>
      <c r="AF607" s="73" t="str">
        <f t="shared" si="57"/>
        <v>NO</v>
      </c>
      <c r="AG607" s="73" t="str">
        <f t="shared" si="58"/>
        <v>NO</v>
      </c>
      <c r="AH607" s="75" t="str">
        <f t="shared" si="59"/>
        <v>NO</v>
      </c>
      <c r="AI607" s="75" t="str">
        <f t="shared" si="60"/>
        <v>NO</v>
      </c>
      <c r="AJ607" s="75" t="str">
        <f t="shared" si="61"/>
        <v>NO</v>
      </c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  <c r="CA607" s="67"/>
      <c r="CB607" s="67"/>
      <c r="CC607" s="67"/>
      <c r="CD607" s="67"/>
      <c r="CE607" s="67"/>
      <c r="CF607" s="67"/>
      <c r="CG607" s="67"/>
      <c r="CH607" s="67"/>
      <c r="CI607" s="67"/>
      <c r="CJ607" s="67"/>
      <c r="CK607" s="67"/>
      <c r="CL607" s="67"/>
      <c r="CM607" s="67"/>
      <c r="CN607" s="67"/>
      <c r="CO607" s="67"/>
      <c r="CP607" s="67"/>
      <c r="CQ607" s="67"/>
      <c r="CR607" s="67"/>
      <c r="CS607" s="67"/>
      <c r="CT607" s="67"/>
      <c r="CU607" s="67"/>
      <c r="CV607" s="67"/>
      <c r="CW607" s="67"/>
      <c r="CX607" s="67"/>
      <c r="CY607" s="67"/>
      <c r="CZ607" s="67"/>
      <c r="DA607" s="67"/>
      <c r="DB607" s="67"/>
      <c r="DC607" s="67"/>
      <c r="DD607" s="67"/>
      <c r="DE607" s="67"/>
      <c r="DF607" s="67"/>
      <c r="DG607" s="67"/>
      <c r="DH607" s="67"/>
      <c r="DI607" s="67"/>
      <c r="DJ607" s="67"/>
      <c r="DK607" s="67"/>
      <c r="DL607" s="67"/>
      <c r="DM607" s="67"/>
      <c r="DN607" s="67"/>
      <c r="DO607" s="67"/>
      <c r="DP607" s="67"/>
      <c r="DQ607" s="67"/>
      <c r="DR607" s="67"/>
      <c r="DS607" s="67"/>
      <c r="DT607" s="67"/>
      <c r="DU607" s="67"/>
      <c r="DV607" s="67"/>
      <c r="DW607" s="67"/>
      <c r="DX607" s="67"/>
      <c r="DY607" s="67"/>
      <c r="DZ607" s="67"/>
      <c r="EA607" s="67"/>
      <c r="EB607" s="67"/>
      <c r="EC607" s="67"/>
      <c r="ED607" s="67"/>
      <c r="EE607" s="67"/>
      <c r="EF607" s="67"/>
      <c r="EG607" s="67"/>
      <c r="EH607" s="67"/>
      <c r="EI607" s="67"/>
      <c r="EJ607" s="67"/>
      <c r="EK607" s="67"/>
      <c r="EL607" s="67"/>
      <c r="EM607" s="67"/>
      <c r="EN607" s="67"/>
      <c r="EO607" s="67"/>
      <c r="EP607" s="67"/>
      <c r="EQ607" s="67"/>
      <c r="ER607" s="67"/>
      <c r="ES607" s="67"/>
    </row>
    <row r="608" spans="1:149" s="68" customFormat="1" ht="24.75" customHeight="1">
      <c r="A608" s="50"/>
      <c r="B608" s="51"/>
      <c r="C608" s="52"/>
      <c r="D608" s="74"/>
      <c r="E608" s="52"/>
      <c r="F608" s="53"/>
      <c r="G608" s="53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77"/>
      <c r="W608" s="101"/>
      <c r="X608" s="55"/>
      <c r="Y608" s="55"/>
      <c r="Z608" s="55"/>
      <c r="AA608" s="55"/>
      <c r="AB608" s="55"/>
      <c r="AC608" s="55"/>
      <c r="AD608" s="57"/>
      <c r="AE608" s="73" t="str">
        <f t="shared" si="56"/>
        <v>NO</v>
      </c>
      <c r="AF608" s="73" t="str">
        <f t="shared" si="57"/>
        <v>NO</v>
      </c>
      <c r="AG608" s="73" t="str">
        <f t="shared" si="58"/>
        <v>NO</v>
      </c>
      <c r="AH608" s="75" t="str">
        <f t="shared" si="59"/>
        <v>NO</v>
      </c>
      <c r="AI608" s="75" t="str">
        <f t="shared" si="60"/>
        <v>NO</v>
      </c>
      <c r="AJ608" s="75" t="str">
        <f t="shared" si="61"/>
        <v>NO</v>
      </c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  <c r="CA608" s="67"/>
      <c r="CB608" s="67"/>
      <c r="CC608" s="67"/>
      <c r="CD608" s="67"/>
      <c r="CE608" s="67"/>
      <c r="CF608" s="67"/>
      <c r="CG608" s="67"/>
      <c r="CH608" s="67"/>
      <c r="CI608" s="67"/>
      <c r="CJ608" s="67"/>
      <c r="CK608" s="67"/>
      <c r="CL608" s="67"/>
      <c r="CM608" s="67"/>
      <c r="CN608" s="67"/>
      <c r="CO608" s="67"/>
      <c r="CP608" s="67"/>
      <c r="CQ608" s="67"/>
      <c r="CR608" s="67"/>
      <c r="CS608" s="67"/>
      <c r="CT608" s="67"/>
      <c r="CU608" s="67"/>
      <c r="CV608" s="67"/>
      <c r="CW608" s="67"/>
      <c r="CX608" s="67"/>
      <c r="CY608" s="67"/>
      <c r="CZ608" s="67"/>
      <c r="DA608" s="67"/>
      <c r="DB608" s="67"/>
      <c r="DC608" s="67"/>
      <c r="DD608" s="67"/>
      <c r="DE608" s="67"/>
      <c r="DF608" s="67"/>
      <c r="DG608" s="67"/>
      <c r="DH608" s="67"/>
      <c r="DI608" s="67"/>
      <c r="DJ608" s="67"/>
      <c r="DK608" s="67"/>
      <c r="DL608" s="67"/>
      <c r="DM608" s="67"/>
      <c r="DN608" s="67"/>
      <c r="DO608" s="67"/>
      <c r="DP608" s="67"/>
      <c r="DQ608" s="67"/>
      <c r="DR608" s="67"/>
      <c r="DS608" s="67"/>
      <c r="DT608" s="67"/>
      <c r="DU608" s="67"/>
      <c r="DV608" s="67"/>
      <c r="DW608" s="67"/>
      <c r="DX608" s="67"/>
      <c r="DY608" s="67"/>
      <c r="DZ608" s="67"/>
      <c r="EA608" s="67"/>
      <c r="EB608" s="67"/>
      <c r="EC608" s="67"/>
      <c r="ED608" s="67"/>
      <c r="EE608" s="67"/>
      <c r="EF608" s="67"/>
      <c r="EG608" s="67"/>
      <c r="EH608" s="67"/>
      <c r="EI608" s="67"/>
      <c r="EJ608" s="67"/>
      <c r="EK608" s="67"/>
      <c r="EL608" s="67"/>
      <c r="EM608" s="67"/>
      <c r="EN608" s="67"/>
      <c r="EO608" s="67"/>
      <c r="EP608" s="67"/>
      <c r="EQ608" s="67"/>
      <c r="ER608" s="67"/>
      <c r="ES608" s="67"/>
    </row>
    <row r="609" spans="1:149" s="67" customFormat="1" ht="24.95" customHeight="1">
      <c r="A609" s="50"/>
      <c r="B609" s="51"/>
      <c r="C609" s="52"/>
      <c r="D609" s="74"/>
      <c r="E609" s="52"/>
      <c r="F609" s="53"/>
      <c r="G609" s="53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77"/>
      <c r="W609" s="101"/>
      <c r="X609" s="55"/>
      <c r="Y609" s="55"/>
      <c r="Z609" s="55"/>
      <c r="AA609" s="55"/>
      <c r="AB609" s="55"/>
      <c r="AC609" s="55"/>
      <c r="AD609" s="57"/>
      <c r="AE609" s="73" t="str">
        <f t="shared" si="56"/>
        <v>NO</v>
      </c>
      <c r="AF609" s="73" t="str">
        <f t="shared" si="57"/>
        <v>NO</v>
      </c>
      <c r="AG609" s="73" t="str">
        <f t="shared" si="58"/>
        <v>NO</v>
      </c>
      <c r="AH609" s="75" t="str">
        <f t="shared" si="59"/>
        <v>NO</v>
      </c>
      <c r="AI609" s="75" t="str">
        <f t="shared" si="60"/>
        <v>NO</v>
      </c>
      <c r="AJ609" s="75" t="str">
        <f t="shared" si="61"/>
        <v>NO</v>
      </c>
    </row>
    <row r="610" spans="1:149" s="67" customFormat="1" ht="24.95" customHeight="1">
      <c r="A610" s="50"/>
      <c r="B610" s="51"/>
      <c r="C610" s="52"/>
      <c r="D610" s="74"/>
      <c r="E610" s="52"/>
      <c r="F610" s="53"/>
      <c r="G610" s="53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77"/>
      <c r="W610" s="101"/>
      <c r="X610" s="55"/>
      <c r="Y610" s="55"/>
      <c r="Z610" s="55"/>
      <c r="AA610" s="55"/>
      <c r="AB610" s="55"/>
      <c r="AC610" s="55"/>
      <c r="AD610" s="57"/>
      <c r="AE610" s="73" t="str">
        <f t="shared" si="56"/>
        <v>NO</v>
      </c>
      <c r="AF610" s="73" t="str">
        <f t="shared" si="57"/>
        <v>NO</v>
      </c>
      <c r="AG610" s="73" t="str">
        <f t="shared" si="58"/>
        <v>NO</v>
      </c>
      <c r="AH610" s="75" t="str">
        <f t="shared" si="59"/>
        <v>NO</v>
      </c>
      <c r="AI610" s="75" t="str">
        <f t="shared" si="60"/>
        <v>NO</v>
      </c>
      <c r="AJ610" s="75" t="str">
        <f t="shared" si="61"/>
        <v>NO</v>
      </c>
    </row>
    <row r="611" spans="1:149" s="68" customFormat="1" ht="24.95" customHeight="1">
      <c r="A611" s="50"/>
      <c r="B611" s="51"/>
      <c r="C611" s="52"/>
      <c r="D611" s="74"/>
      <c r="E611" s="52"/>
      <c r="F611" s="53"/>
      <c r="G611" s="53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77"/>
      <c r="W611" s="101"/>
      <c r="X611" s="55"/>
      <c r="Y611" s="55"/>
      <c r="Z611" s="55"/>
      <c r="AA611" s="55"/>
      <c r="AB611" s="55"/>
      <c r="AC611" s="55"/>
      <c r="AD611" s="57"/>
      <c r="AE611" s="73" t="str">
        <f t="shared" si="56"/>
        <v>NO</v>
      </c>
      <c r="AF611" s="73" t="str">
        <f t="shared" si="57"/>
        <v>NO</v>
      </c>
      <c r="AG611" s="73" t="str">
        <f t="shared" si="58"/>
        <v>NO</v>
      </c>
      <c r="AH611" s="75" t="str">
        <f t="shared" si="59"/>
        <v>NO</v>
      </c>
      <c r="AI611" s="75" t="str">
        <f t="shared" si="60"/>
        <v>NO</v>
      </c>
      <c r="AJ611" s="75" t="str">
        <f t="shared" si="61"/>
        <v>NO</v>
      </c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  <c r="CA611" s="67"/>
      <c r="CB611" s="67"/>
      <c r="CC611" s="67"/>
      <c r="CD611" s="67"/>
      <c r="CE611" s="67"/>
      <c r="CF611" s="67"/>
      <c r="CG611" s="67"/>
      <c r="CH611" s="67"/>
      <c r="CI611" s="67"/>
      <c r="CJ611" s="67"/>
      <c r="CK611" s="67"/>
      <c r="CL611" s="67"/>
      <c r="CM611" s="67"/>
      <c r="CN611" s="67"/>
      <c r="CO611" s="67"/>
      <c r="CP611" s="67"/>
      <c r="CQ611" s="67"/>
      <c r="CR611" s="67"/>
      <c r="CS611" s="67"/>
      <c r="CT611" s="67"/>
      <c r="CU611" s="67"/>
      <c r="CV611" s="67"/>
      <c r="CW611" s="67"/>
      <c r="CX611" s="67"/>
      <c r="CY611" s="67"/>
      <c r="CZ611" s="67"/>
      <c r="DA611" s="67"/>
      <c r="DB611" s="67"/>
      <c r="DC611" s="67"/>
      <c r="DD611" s="67"/>
      <c r="DE611" s="67"/>
      <c r="DF611" s="67"/>
      <c r="DG611" s="67"/>
      <c r="DH611" s="67"/>
      <c r="DI611" s="67"/>
      <c r="DJ611" s="67"/>
      <c r="DK611" s="67"/>
      <c r="DL611" s="67"/>
      <c r="DM611" s="67"/>
      <c r="DN611" s="67"/>
      <c r="DO611" s="67"/>
      <c r="DP611" s="67"/>
      <c r="DQ611" s="67"/>
      <c r="DR611" s="67"/>
      <c r="DS611" s="67"/>
      <c r="DT611" s="67"/>
      <c r="DU611" s="67"/>
      <c r="DV611" s="67"/>
      <c r="DW611" s="67"/>
      <c r="DX611" s="67"/>
      <c r="DY611" s="67"/>
      <c r="DZ611" s="67"/>
      <c r="EA611" s="67"/>
      <c r="EB611" s="67"/>
      <c r="EC611" s="67"/>
      <c r="ED611" s="67"/>
      <c r="EE611" s="67"/>
      <c r="EF611" s="67"/>
      <c r="EG611" s="67"/>
      <c r="EH611" s="67"/>
      <c r="EI611" s="67"/>
      <c r="EJ611" s="67"/>
      <c r="EK611" s="67"/>
      <c r="EL611" s="67"/>
      <c r="EM611" s="67"/>
      <c r="EN611" s="67"/>
      <c r="EO611" s="67"/>
      <c r="EP611" s="67"/>
      <c r="EQ611" s="67"/>
      <c r="ER611" s="67"/>
      <c r="ES611" s="67"/>
    </row>
    <row r="612" spans="1:149" s="68" customFormat="1" ht="24.95" customHeight="1">
      <c r="A612" s="50"/>
      <c r="B612" s="51"/>
      <c r="C612" s="52"/>
      <c r="D612" s="74"/>
      <c r="E612" s="52"/>
      <c r="F612" s="53"/>
      <c r="G612" s="53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77"/>
      <c r="W612" s="101"/>
      <c r="X612" s="55"/>
      <c r="Y612" s="55"/>
      <c r="Z612" s="55"/>
      <c r="AA612" s="55"/>
      <c r="AB612" s="55"/>
      <c r="AC612" s="55"/>
      <c r="AD612" s="57"/>
      <c r="AE612" s="73" t="str">
        <f t="shared" si="56"/>
        <v>NO</v>
      </c>
      <c r="AF612" s="73" t="str">
        <f t="shared" si="57"/>
        <v>NO</v>
      </c>
      <c r="AG612" s="73" t="str">
        <f t="shared" si="58"/>
        <v>NO</v>
      </c>
      <c r="AH612" s="75" t="str">
        <f t="shared" si="59"/>
        <v>NO</v>
      </c>
      <c r="AI612" s="75" t="str">
        <f t="shared" si="60"/>
        <v>NO</v>
      </c>
      <c r="AJ612" s="75" t="str">
        <f t="shared" si="61"/>
        <v>NO</v>
      </c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  <c r="BZ612" s="67"/>
      <c r="CA612" s="67"/>
      <c r="CB612" s="67"/>
      <c r="CC612" s="67"/>
      <c r="CD612" s="67"/>
      <c r="CE612" s="67"/>
      <c r="CF612" s="67"/>
      <c r="CG612" s="67"/>
      <c r="CH612" s="67"/>
      <c r="CI612" s="67"/>
      <c r="CJ612" s="67"/>
      <c r="CK612" s="67"/>
      <c r="CL612" s="67"/>
      <c r="CM612" s="67"/>
      <c r="CN612" s="67"/>
      <c r="CO612" s="67"/>
      <c r="CP612" s="67"/>
      <c r="CQ612" s="67"/>
      <c r="CR612" s="67"/>
      <c r="CS612" s="67"/>
      <c r="CT612" s="67"/>
      <c r="CU612" s="67"/>
      <c r="CV612" s="67"/>
      <c r="CW612" s="67"/>
      <c r="CX612" s="67"/>
      <c r="CY612" s="67"/>
      <c r="CZ612" s="67"/>
      <c r="DA612" s="67"/>
      <c r="DB612" s="67"/>
      <c r="DC612" s="67"/>
      <c r="DD612" s="67"/>
      <c r="DE612" s="67"/>
      <c r="DF612" s="67"/>
      <c r="DG612" s="67"/>
      <c r="DH612" s="67"/>
      <c r="DI612" s="67"/>
      <c r="DJ612" s="67"/>
      <c r="DK612" s="67"/>
      <c r="DL612" s="67"/>
      <c r="DM612" s="67"/>
      <c r="DN612" s="67"/>
      <c r="DO612" s="67"/>
      <c r="DP612" s="67"/>
      <c r="DQ612" s="67"/>
      <c r="DR612" s="67"/>
      <c r="DS612" s="67"/>
      <c r="DT612" s="67"/>
      <c r="DU612" s="67"/>
      <c r="DV612" s="67"/>
      <c r="DW612" s="67"/>
      <c r="DX612" s="67"/>
      <c r="DY612" s="67"/>
      <c r="DZ612" s="67"/>
      <c r="EA612" s="67"/>
      <c r="EB612" s="67"/>
      <c r="EC612" s="67"/>
      <c r="ED612" s="67"/>
      <c r="EE612" s="67"/>
      <c r="EF612" s="67"/>
      <c r="EG612" s="67"/>
      <c r="EH612" s="67"/>
      <c r="EI612" s="67"/>
      <c r="EJ612" s="67"/>
      <c r="EK612" s="67"/>
      <c r="EL612" s="67"/>
      <c r="EM612" s="67"/>
      <c r="EN612" s="67"/>
      <c r="EO612" s="67"/>
      <c r="EP612" s="67"/>
      <c r="EQ612" s="67"/>
      <c r="ER612" s="67"/>
      <c r="ES612" s="67"/>
    </row>
    <row r="613" spans="1:149" s="68" customFormat="1" ht="24.95" customHeight="1">
      <c r="A613" s="50"/>
      <c r="B613" s="51"/>
      <c r="C613" s="52"/>
      <c r="D613" s="74"/>
      <c r="E613" s="52"/>
      <c r="F613" s="53"/>
      <c r="G613" s="53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77"/>
      <c r="W613" s="101"/>
      <c r="X613" s="55"/>
      <c r="Y613" s="55"/>
      <c r="Z613" s="55"/>
      <c r="AA613" s="55"/>
      <c r="AB613" s="55"/>
      <c r="AC613" s="55"/>
      <c r="AD613" s="57"/>
      <c r="AE613" s="73" t="str">
        <f t="shared" si="56"/>
        <v>NO</v>
      </c>
      <c r="AF613" s="73" t="str">
        <f t="shared" si="57"/>
        <v>NO</v>
      </c>
      <c r="AG613" s="73" t="str">
        <f t="shared" si="58"/>
        <v>NO</v>
      </c>
      <c r="AH613" s="75" t="str">
        <f t="shared" si="59"/>
        <v>NO</v>
      </c>
      <c r="AI613" s="75" t="str">
        <f t="shared" si="60"/>
        <v>NO</v>
      </c>
      <c r="AJ613" s="75" t="str">
        <f t="shared" si="61"/>
        <v>NO</v>
      </c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  <c r="BZ613" s="67"/>
      <c r="CA613" s="67"/>
      <c r="CB613" s="67"/>
      <c r="CC613" s="67"/>
      <c r="CD613" s="67"/>
      <c r="CE613" s="67"/>
      <c r="CF613" s="67"/>
      <c r="CG613" s="67"/>
      <c r="CH613" s="67"/>
      <c r="CI613" s="67"/>
      <c r="CJ613" s="67"/>
      <c r="CK613" s="67"/>
      <c r="CL613" s="67"/>
      <c r="CM613" s="67"/>
      <c r="CN613" s="67"/>
      <c r="CO613" s="67"/>
      <c r="CP613" s="67"/>
      <c r="CQ613" s="67"/>
      <c r="CR613" s="67"/>
      <c r="CS613" s="67"/>
      <c r="CT613" s="67"/>
      <c r="CU613" s="67"/>
      <c r="CV613" s="67"/>
      <c r="CW613" s="67"/>
      <c r="CX613" s="67"/>
      <c r="CY613" s="67"/>
      <c r="CZ613" s="67"/>
      <c r="DA613" s="67"/>
      <c r="DB613" s="67"/>
      <c r="DC613" s="67"/>
      <c r="DD613" s="67"/>
      <c r="DE613" s="67"/>
      <c r="DF613" s="67"/>
      <c r="DG613" s="67"/>
      <c r="DH613" s="67"/>
      <c r="DI613" s="67"/>
      <c r="DJ613" s="67"/>
      <c r="DK613" s="67"/>
      <c r="DL613" s="67"/>
      <c r="DM613" s="67"/>
      <c r="DN613" s="67"/>
      <c r="DO613" s="67"/>
      <c r="DP613" s="67"/>
      <c r="DQ613" s="67"/>
      <c r="DR613" s="67"/>
      <c r="DS613" s="67"/>
      <c r="DT613" s="67"/>
      <c r="DU613" s="67"/>
      <c r="DV613" s="67"/>
      <c r="DW613" s="67"/>
      <c r="DX613" s="67"/>
      <c r="DY613" s="67"/>
      <c r="DZ613" s="67"/>
      <c r="EA613" s="67"/>
      <c r="EB613" s="67"/>
      <c r="EC613" s="67"/>
      <c r="ED613" s="67"/>
      <c r="EE613" s="67"/>
      <c r="EF613" s="67"/>
      <c r="EG613" s="67"/>
      <c r="EH613" s="67"/>
      <c r="EI613" s="67"/>
      <c r="EJ613" s="67"/>
      <c r="EK613" s="67"/>
      <c r="EL613" s="67"/>
      <c r="EM613" s="67"/>
      <c r="EN613" s="67"/>
      <c r="EO613" s="67"/>
      <c r="EP613" s="67"/>
      <c r="EQ613" s="67"/>
      <c r="ER613" s="67"/>
      <c r="ES613" s="67"/>
    </row>
    <row r="614" spans="1:149" s="68" customFormat="1" ht="24.95" customHeight="1">
      <c r="A614" s="50"/>
      <c r="B614" s="51"/>
      <c r="C614" s="52"/>
      <c r="D614" s="74"/>
      <c r="E614" s="52"/>
      <c r="F614" s="53"/>
      <c r="G614" s="53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77"/>
      <c r="W614" s="101"/>
      <c r="X614" s="55"/>
      <c r="Y614" s="55"/>
      <c r="Z614" s="55"/>
      <c r="AA614" s="55"/>
      <c r="AB614" s="55"/>
      <c r="AC614" s="55"/>
      <c r="AD614" s="57"/>
      <c r="AE614" s="73" t="str">
        <f t="shared" si="56"/>
        <v>NO</v>
      </c>
      <c r="AF614" s="73" t="str">
        <f t="shared" si="57"/>
        <v>NO</v>
      </c>
      <c r="AG614" s="73" t="str">
        <f t="shared" si="58"/>
        <v>NO</v>
      </c>
      <c r="AH614" s="75" t="str">
        <f t="shared" si="59"/>
        <v>NO</v>
      </c>
      <c r="AI614" s="75" t="str">
        <f t="shared" si="60"/>
        <v>NO</v>
      </c>
      <c r="AJ614" s="75" t="str">
        <f t="shared" si="61"/>
        <v>NO</v>
      </c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  <c r="BZ614" s="67"/>
      <c r="CA614" s="67"/>
      <c r="CB614" s="67"/>
      <c r="CC614" s="67"/>
      <c r="CD614" s="67"/>
      <c r="CE614" s="67"/>
      <c r="CF614" s="67"/>
      <c r="CG614" s="67"/>
      <c r="CH614" s="67"/>
      <c r="CI614" s="67"/>
      <c r="CJ614" s="67"/>
      <c r="CK614" s="67"/>
      <c r="CL614" s="67"/>
      <c r="CM614" s="67"/>
      <c r="CN614" s="67"/>
      <c r="CO614" s="67"/>
      <c r="CP614" s="67"/>
      <c r="CQ614" s="67"/>
      <c r="CR614" s="67"/>
      <c r="CS614" s="67"/>
      <c r="CT614" s="67"/>
      <c r="CU614" s="67"/>
      <c r="CV614" s="67"/>
      <c r="CW614" s="67"/>
      <c r="CX614" s="67"/>
      <c r="CY614" s="67"/>
      <c r="CZ614" s="67"/>
      <c r="DA614" s="67"/>
      <c r="DB614" s="67"/>
      <c r="DC614" s="67"/>
      <c r="DD614" s="67"/>
      <c r="DE614" s="67"/>
      <c r="DF614" s="67"/>
      <c r="DG614" s="67"/>
      <c r="DH614" s="67"/>
      <c r="DI614" s="67"/>
      <c r="DJ614" s="67"/>
      <c r="DK614" s="67"/>
      <c r="DL614" s="67"/>
      <c r="DM614" s="67"/>
      <c r="DN614" s="67"/>
      <c r="DO614" s="67"/>
      <c r="DP614" s="67"/>
      <c r="DQ614" s="67"/>
      <c r="DR614" s="67"/>
      <c r="DS614" s="67"/>
      <c r="DT614" s="67"/>
      <c r="DU614" s="67"/>
      <c r="DV614" s="67"/>
      <c r="DW614" s="67"/>
      <c r="DX614" s="67"/>
      <c r="DY614" s="67"/>
      <c r="DZ614" s="67"/>
      <c r="EA614" s="67"/>
      <c r="EB614" s="67"/>
      <c r="EC614" s="67"/>
      <c r="ED614" s="67"/>
      <c r="EE614" s="67"/>
      <c r="EF614" s="67"/>
      <c r="EG614" s="67"/>
      <c r="EH614" s="67"/>
      <c r="EI614" s="67"/>
      <c r="EJ614" s="67"/>
      <c r="EK614" s="67"/>
      <c r="EL614" s="67"/>
      <c r="EM614" s="67"/>
      <c r="EN614" s="67"/>
      <c r="EO614" s="67"/>
      <c r="EP614" s="67"/>
      <c r="EQ614" s="67"/>
      <c r="ER614" s="67"/>
      <c r="ES614" s="67"/>
    </row>
    <row r="615" spans="1:149" s="67" customFormat="1" ht="24.95" customHeight="1">
      <c r="A615" s="50"/>
      <c r="B615" s="51"/>
      <c r="C615" s="52"/>
      <c r="D615" s="74"/>
      <c r="E615" s="52"/>
      <c r="F615" s="53"/>
      <c r="G615" s="53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77"/>
      <c r="W615" s="101"/>
      <c r="X615" s="55"/>
      <c r="Y615" s="55"/>
      <c r="Z615" s="55"/>
      <c r="AA615" s="55"/>
      <c r="AB615" s="55"/>
      <c r="AC615" s="55"/>
      <c r="AD615" s="57"/>
      <c r="AE615" s="73" t="str">
        <f t="shared" si="56"/>
        <v>NO</v>
      </c>
      <c r="AF615" s="73" t="str">
        <f t="shared" si="57"/>
        <v>NO</v>
      </c>
      <c r="AG615" s="73" t="str">
        <f t="shared" si="58"/>
        <v>NO</v>
      </c>
      <c r="AH615" s="75" t="str">
        <f t="shared" si="59"/>
        <v>NO</v>
      </c>
      <c r="AI615" s="75" t="str">
        <f t="shared" si="60"/>
        <v>NO</v>
      </c>
      <c r="AJ615" s="75" t="str">
        <f t="shared" si="61"/>
        <v>NO</v>
      </c>
    </row>
    <row r="616" spans="1:149" s="67" customFormat="1" ht="24.95" customHeight="1">
      <c r="A616" s="50"/>
      <c r="B616" s="51"/>
      <c r="C616" s="52"/>
      <c r="D616" s="74"/>
      <c r="E616" s="52"/>
      <c r="F616" s="53"/>
      <c r="G616" s="53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77"/>
      <c r="W616" s="101"/>
      <c r="X616" s="55"/>
      <c r="Y616" s="55"/>
      <c r="Z616" s="55"/>
      <c r="AA616" s="55"/>
      <c r="AB616" s="55"/>
      <c r="AC616" s="55"/>
      <c r="AD616" s="57"/>
      <c r="AE616" s="73" t="str">
        <f t="shared" si="56"/>
        <v>NO</v>
      </c>
      <c r="AF616" s="73" t="str">
        <f t="shared" si="57"/>
        <v>NO</v>
      </c>
      <c r="AG616" s="73" t="str">
        <f t="shared" si="58"/>
        <v>NO</v>
      </c>
      <c r="AH616" s="75" t="str">
        <f t="shared" si="59"/>
        <v>NO</v>
      </c>
      <c r="AI616" s="75" t="str">
        <f t="shared" si="60"/>
        <v>NO</v>
      </c>
      <c r="AJ616" s="75" t="str">
        <f t="shared" si="61"/>
        <v>NO</v>
      </c>
    </row>
    <row r="617" spans="1:149" s="67" customFormat="1" ht="24.95" customHeight="1">
      <c r="A617" s="50"/>
      <c r="B617" s="51"/>
      <c r="C617" s="52"/>
      <c r="D617" s="74"/>
      <c r="E617" s="52"/>
      <c r="F617" s="53"/>
      <c r="G617" s="53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77"/>
      <c r="W617" s="101"/>
      <c r="X617" s="55"/>
      <c r="Y617" s="55"/>
      <c r="Z617" s="55"/>
      <c r="AA617" s="55"/>
      <c r="AB617" s="55"/>
      <c r="AC617" s="55"/>
      <c r="AD617" s="57"/>
      <c r="AE617" s="73" t="str">
        <f t="shared" si="56"/>
        <v>NO</v>
      </c>
      <c r="AF617" s="73" t="str">
        <f t="shared" si="57"/>
        <v>NO</v>
      </c>
      <c r="AG617" s="73" t="str">
        <f t="shared" si="58"/>
        <v>NO</v>
      </c>
      <c r="AH617" s="75" t="str">
        <f t="shared" si="59"/>
        <v>NO</v>
      </c>
      <c r="AI617" s="75" t="str">
        <f t="shared" si="60"/>
        <v>NO</v>
      </c>
      <c r="AJ617" s="75" t="str">
        <f t="shared" si="61"/>
        <v>NO</v>
      </c>
    </row>
    <row r="618" spans="1:149" s="67" customFormat="1" ht="24.95" customHeight="1">
      <c r="A618" s="50"/>
      <c r="B618" s="51"/>
      <c r="C618" s="52"/>
      <c r="D618" s="74"/>
      <c r="E618" s="52"/>
      <c r="F618" s="53"/>
      <c r="G618" s="53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77"/>
      <c r="W618" s="101"/>
      <c r="X618" s="55"/>
      <c r="Y618" s="55"/>
      <c r="Z618" s="55"/>
      <c r="AA618" s="55"/>
      <c r="AB618" s="55"/>
      <c r="AC618" s="55"/>
      <c r="AD618" s="57"/>
      <c r="AE618" s="73" t="str">
        <f t="shared" si="56"/>
        <v>NO</v>
      </c>
      <c r="AF618" s="73" t="str">
        <f t="shared" si="57"/>
        <v>NO</v>
      </c>
      <c r="AG618" s="73" t="str">
        <f t="shared" si="58"/>
        <v>NO</v>
      </c>
      <c r="AH618" s="75" t="str">
        <f t="shared" si="59"/>
        <v>NO</v>
      </c>
      <c r="AI618" s="75" t="str">
        <f t="shared" si="60"/>
        <v>NO</v>
      </c>
      <c r="AJ618" s="75" t="str">
        <f t="shared" si="61"/>
        <v>NO</v>
      </c>
    </row>
    <row r="619" spans="1:149" s="67" customFormat="1" ht="24.95" customHeight="1">
      <c r="A619" s="50"/>
      <c r="B619" s="51"/>
      <c r="C619" s="52"/>
      <c r="D619" s="74"/>
      <c r="E619" s="52"/>
      <c r="F619" s="53"/>
      <c r="G619" s="53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77"/>
      <c r="W619" s="101"/>
      <c r="X619" s="55"/>
      <c r="Y619" s="55"/>
      <c r="Z619" s="55"/>
      <c r="AA619" s="55"/>
      <c r="AB619" s="55"/>
      <c r="AC619" s="55"/>
      <c r="AD619" s="57"/>
      <c r="AE619" s="73" t="str">
        <f t="shared" si="56"/>
        <v>NO</v>
      </c>
      <c r="AF619" s="73" t="str">
        <f t="shared" si="57"/>
        <v>NO</v>
      </c>
      <c r="AG619" s="73" t="str">
        <f t="shared" si="58"/>
        <v>NO</v>
      </c>
      <c r="AH619" s="75" t="str">
        <f t="shared" si="59"/>
        <v>NO</v>
      </c>
      <c r="AI619" s="75" t="str">
        <f t="shared" si="60"/>
        <v>NO</v>
      </c>
      <c r="AJ619" s="75" t="str">
        <f t="shared" si="61"/>
        <v>NO</v>
      </c>
    </row>
    <row r="620" spans="1:149" s="68" customFormat="1" ht="24.95" customHeight="1">
      <c r="A620" s="50"/>
      <c r="B620" s="51"/>
      <c r="C620" s="52"/>
      <c r="D620" s="74"/>
      <c r="E620" s="52"/>
      <c r="F620" s="53"/>
      <c r="G620" s="53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77"/>
      <c r="W620" s="101"/>
      <c r="X620" s="55"/>
      <c r="Y620" s="55"/>
      <c r="Z620" s="55"/>
      <c r="AA620" s="55"/>
      <c r="AB620" s="55"/>
      <c r="AC620" s="55"/>
      <c r="AD620" s="57"/>
      <c r="AE620" s="73" t="str">
        <f t="shared" si="56"/>
        <v>NO</v>
      </c>
      <c r="AF620" s="73" t="str">
        <f t="shared" si="57"/>
        <v>NO</v>
      </c>
      <c r="AG620" s="73" t="str">
        <f t="shared" si="58"/>
        <v>NO</v>
      </c>
      <c r="AH620" s="75" t="str">
        <f t="shared" si="59"/>
        <v>NO</v>
      </c>
      <c r="AI620" s="75" t="str">
        <f t="shared" si="60"/>
        <v>NO</v>
      </c>
      <c r="AJ620" s="75" t="str">
        <f t="shared" si="61"/>
        <v>NO</v>
      </c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  <c r="BZ620" s="67"/>
      <c r="CA620" s="67"/>
      <c r="CB620" s="67"/>
      <c r="CC620" s="67"/>
      <c r="CD620" s="67"/>
      <c r="CE620" s="67"/>
      <c r="CF620" s="67"/>
      <c r="CG620" s="67"/>
      <c r="CH620" s="67"/>
      <c r="CI620" s="67"/>
      <c r="CJ620" s="67"/>
      <c r="CK620" s="67"/>
      <c r="CL620" s="67"/>
      <c r="CM620" s="67"/>
      <c r="CN620" s="67"/>
      <c r="CO620" s="67"/>
      <c r="CP620" s="67"/>
      <c r="CQ620" s="67"/>
      <c r="CR620" s="67"/>
      <c r="CS620" s="67"/>
      <c r="CT620" s="67"/>
      <c r="CU620" s="67"/>
      <c r="CV620" s="67"/>
      <c r="CW620" s="67"/>
      <c r="CX620" s="67"/>
      <c r="CY620" s="67"/>
      <c r="CZ620" s="67"/>
      <c r="DA620" s="67"/>
      <c r="DB620" s="67"/>
      <c r="DC620" s="67"/>
      <c r="DD620" s="67"/>
      <c r="DE620" s="67"/>
      <c r="DF620" s="67"/>
      <c r="DG620" s="67"/>
      <c r="DH620" s="67"/>
      <c r="DI620" s="67"/>
      <c r="DJ620" s="67"/>
      <c r="DK620" s="67"/>
      <c r="DL620" s="67"/>
      <c r="DM620" s="67"/>
      <c r="DN620" s="67"/>
      <c r="DO620" s="67"/>
      <c r="DP620" s="67"/>
      <c r="DQ620" s="67"/>
      <c r="DR620" s="67"/>
      <c r="DS620" s="67"/>
      <c r="DT620" s="67"/>
      <c r="DU620" s="67"/>
      <c r="DV620" s="67"/>
      <c r="DW620" s="67"/>
      <c r="DX620" s="67"/>
      <c r="DY620" s="67"/>
      <c r="DZ620" s="67"/>
      <c r="EA620" s="67"/>
      <c r="EB620" s="67"/>
      <c r="EC620" s="67"/>
      <c r="ED620" s="67"/>
      <c r="EE620" s="67"/>
      <c r="EF620" s="67"/>
      <c r="EG620" s="67"/>
      <c r="EH620" s="67"/>
      <c r="EI620" s="67"/>
      <c r="EJ620" s="67"/>
      <c r="EK620" s="67"/>
      <c r="EL620" s="67"/>
      <c r="EM620" s="67"/>
      <c r="EN620" s="67"/>
      <c r="EO620" s="67"/>
      <c r="EP620" s="67"/>
      <c r="EQ620" s="67"/>
      <c r="ER620" s="67"/>
      <c r="ES620" s="67"/>
    </row>
    <row r="621" spans="1:149" s="68" customFormat="1" ht="24.95" customHeight="1">
      <c r="A621" s="50"/>
      <c r="B621" s="51"/>
      <c r="C621" s="52"/>
      <c r="D621" s="74"/>
      <c r="E621" s="52"/>
      <c r="F621" s="53"/>
      <c r="G621" s="53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77"/>
      <c r="W621" s="101"/>
      <c r="X621" s="55"/>
      <c r="Y621" s="55"/>
      <c r="Z621" s="55"/>
      <c r="AA621" s="55"/>
      <c r="AB621" s="55"/>
      <c r="AC621" s="55"/>
      <c r="AD621" s="57"/>
      <c r="AE621" s="73" t="str">
        <f t="shared" si="56"/>
        <v>NO</v>
      </c>
      <c r="AF621" s="73" t="str">
        <f t="shared" si="57"/>
        <v>NO</v>
      </c>
      <c r="AG621" s="73" t="str">
        <f t="shared" si="58"/>
        <v>NO</v>
      </c>
      <c r="AH621" s="75" t="str">
        <f t="shared" si="59"/>
        <v>NO</v>
      </c>
      <c r="AI621" s="75" t="str">
        <f t="shared" si="60"/>
        <v>NO</v>
      </c>
      <c r="AJ621" s="75" t="str">
        <f t="shared" si="61"/>
        <v>NO</v>
      </c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  <c r="BZ621" s="67"/>
      <c r="CA621" s="67"/>
      <c r="CB621" s="67"/>
      <c r="CC621" s="67"/>
      <c r="CD621" s="67"/>
      <c r="CE621" s="67"/>
      <c r="CF621" s="67"/>
      <c r="CG621" s="67"/>
      <c r="CH621" s="67"/>
      <c r="CI621" s="67"/>
      <c r="CJ621" s="67"/>
      <c r="CK621" s="67"/>
      <c r="CL621" s="67"/>
      <c r="CM621" s="67"/>
      <c r="CN621" s="67"/>
      <c r="CO621" s="67"/>
      <c r="CP621" s="67"/>
      <c r="CQ621" s="67"/>
      <c r="CR621" s="67"/>
      <c r="CS621" s="67"/>
      <c r="CT621" s="67"/>
      <c r="CU621" s="67"/>
      <c r="CV621" s="67"/>
      <c r="CW621" s="67"/>
      <c r="CX621" s="67"/>
      <c r="CY621" s="67"/>
      <c r="CZ621" s="67"/>
      <c r="DA621" s="67"/>
      <c r="DB621" s="67"/>
      <c r="DC621" s="67"/>
      <c r="DD621" s="67"/>
      <c r="DE621" s="67"/>
      <c r="DF621" s="67"/>
      <c r="DG621" s="67"/>
      <c r="DH621" s="67"/>
      <c r="DI621" s="67"/>
      <c r="DJ621" s="67"/>
      <c r="DK621" s="67"/>
      <c r="DL621" s="67"/>
      <c r="DM621" s="67"/>
      <c r="DN621" s="67"/>
      <c r="DO621" s="67"/>
      <c r="DP621" s="67"/>
      <c r="DQ621" s="67"/>
      <c r="DR621" s="67"/>
      <c r="DS621" s="67"/>
      <c r="DT621" s="67"/>
      <c r="DU621" s="67"/>
      <c r="DV621" s="67"/>
      <c r="DW621" s="67"/>
      <c r="DX621" s="67"/>
      <c r="DY621" s="67"/>
      <c r="DZ621" s="67"/>
      <c r="EA621" s="67"/>
      <c r="EB621" s="67"/>
      <c r="EC621" s="67"/>
      <c r="ED621" s="67"/>
      <c r="EE621" s="67"/>
      <c r="EF621" s="67"/>
      <c r="EG621" s="67"/>
      <c r="EH621" s="67"/>
      <c r="EI621" s="67"/>
      <c r="EJ621" s="67"/>
      <c r="EK621" s="67"/>
      <c r="EL621" s="67"/>
      <c r="EM621" s="67"/>
      <c r="EN621" s="67"/>
      <c r="EO621" s="67"/>
      <c r="EP621" s="67"/>
      <c r="EQ621" s="67"/>
      <c r="ER621" s="67"/>
      <c r="ES621" s="67"/>
    </row>
    <row r="622" spans="1:149" s="68" customFormat="1" ht="24.95" customHeight="1">
      <c r="A622" s="50"/>
      <c r="B622" s="51"/>
      <c r="C622" s="52"/>
      <c r="D622" s="74"/>
      <c r="E622" s="52"/>
      <c r="F622" s="53"/>
      <c r="G622" s="53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77"/>
      <c r="W622" s="101"/>
      <c r="X622" s="55"/>
      <c r="Y622" s="55"/>
      <c r="Z622" s="55"/>
      <c r="AA622" s="55"/>
      <c r="AB622" s="55"/>
      <c r="AC622" s="55"/>
      <c r="AD622" s="57"/>
      <c r="AE622" s="73" t="str">
        <f t="shared" si="56"/>
        <v>NO</v>
      </c>
      <c r="AF622" s="73" t="str">
        <f t="shared" si="57"/>
        <v>NO</v>
      </c>
      <c r="AG622" s="73" t="str">
        <f t="shared" si="58"/>
        <v>NO</v>
      </c>
      <c r="AH622" s="75" t="str">
        <f t="shared" si="59"/>
        <v>NO</v>
      </c>
      <c r="AI622" s="75" t="str">
        <f t="shared" si="60"/>
        <v>NO</v>
      </c>
      <c r="AJ622" s="75" t="str">
        <f t="shared" si="61"/>
        <v>NO</v>
      </c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  <c r="BZ622" s="67"/>
      <c r="CA622" s="67"/>
      <c r="CB622" s="67"/>
      <c r="CC622" s="67"/>
      <c r="CD622" s="67"/>
      <c r="CE622" s="67"/>
      <c r="CF622" s="67"/>
      <c r="CG622" s="67"/>
      <c r="CH622" s="67"/>
      <c r="CI622" s="67"/>
      <c r="CJ622" s="67"/>
      <c r="CK622" s="67"/>
      <c r="CL622" s="67"/>
      <c r="CM622" s="67"/>
      <c r="CN622" s="67"/>
      <c r="CO622" s="67"/>
      <c r="CP622" s="67"/>
      <c r="CQ622" s="67"/>
      <c r="CR622" s="67"/>
      <c r="CS622" s="67"/>
      <c r="CT622" s="67"/>
      <c r="CU622" s="67"/>
      <c r="CV622" s="67"/>
      <c r="CW622" s="67"/>
      <c r="CX622" s="67"/>
      <c r="CY622" s="67"/>
      <c r="CZ622" s="67"/>
      <c r="DA622" s="67"/>
      <c r="DB622" s="67"/>
      <c r="DC622" s="67"/>
      <c r="DD622" s="67"/>
      <c r="DE622" s="67"/>
      <c r="DF622" s="67"/>
      <c r="DG622" s="67"/>
      <c r="DH622" s="67"/>
      <c r="DI622" s="67"/>
      <c r="DJ622" s="67"/>
      <c r="DK622" s="67"/>
      <c r="DL622" s="67"/>
      <c r="DM622" s="67"/>
      <c r="DN622" s="67"/>
      <c r="DO622" s="67"/>
      <c r="DP622" s="67"/>
      <c r="DQ622" s="67"/>
      <c r="DR622" s="67"/>
      <c r="DS622" s="67"/>
      <c r="DT622" s="67"/>
      <c r="DU622" s="67"/>
      <c r="DV622" s="67"/>
      <c r="DW622" s="67"/>
      <c r="DX622" s="67"/>
      <c r="DY622" s="67"/>
      <c r="DZ622" s="67"/>
      <c r="EA622" s="67"/>
      <c r="EB622" s="67"/>
      <c r="EC622" s="67"/>
      <c r="ED622" s="67"/>
      <c r="EE622" s="67"/>
      <c r="EF622" s="67"/>
      <c r="EG622" s="67"/>
      <c r="EH622" s="67"/>
      <c r="EI622" s="67"/>
      <c r="EJ622" s="67"/>
      <c r="EK622" s="67"/>
      <c r="EL622" s="67"/>
      <c r="EM622" s="67"/>
      <c r="EN622" s="67"/>
      <c r="EO622" s="67"/>
      <c r="EP622" s="67"/>
      <c r="EQ622" s="67"/>
      <c r="ER622" s="67"/>
      <c r="ES622" s="67"/>
    </row>
    <row r="623" spans="1:149" s="68" customFormat="1" ht="24.95" customHeight="1">
      <c r="A623" s="50"/>
      <c r="B623" s="51"/>
      <c r="C623" s="52"/>
      <c r="D623" s="74"/>
      <c r="E623" s="52"/>
      <c r="F623" s="53"/>
      <c r="G623" s="53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77"/>
      <c r="W623" s="101"/>
      <c r="X623" s="55"/>
      <c r="Y623" s="55"/>
      <c r="Z623" s="55"/>
      <c r="AA623" s="55"/>
      <c r="AB623" s="55"/>
      <c r="AC623" s="55"/>
      <c r="AD623" s="57"/>
      <c r="AE623" s="73" t="str">
        <f t="shared" si="56"/>
        <v>NO</v>
      </c>
      <c r="AF623" s="73" t="str">
        <f t="shared" si="57"/>
        <v>NO</v>
      </c>
      <c r="AG623" s="73" t="str">
        <f t="shared" si="58"/>
        <v>NO</v>
      </c>
      <c r="AH623" s="75" t="str">
        <f t="shared" si="59"/>
        <v>NO</v>
      </c>
      <c r="AI623" s="75" t="str">
        <f t="shared" si="60"/>
        <v>NO</v>
      </c>
      <c r="AJ623" s="75" t="str">
        <f t="shared" si="61"/>
        <v>NO</v>
      </c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  <c r="BZ623" s="67"/>
      <c r="CA623" s="67"/>
      <c r="CB623" s="67"/>
      <c r="CC623" s="67"/>
      <c r="CD623" s="67"/>
      <c r="CE623" s="67"/>
      <c r="CF623" s="67"/>
      <c r="CG623" s="67"/>
      <c r="CH623" s="67"/>
      <c r="CI623" s="67"/>
      <c r="CJ623" s="67"/>
      <c r="CK623" s="67"/>
      <c r="CL623" s="67"/>
      <c r="CM623" s="67"/>
      <c r="CN623" s="67"/>
      <c r="CO623" s="67"/>
      <c r="CP623" s="67"/>
      <c r="CQ623" s="67"/>
      <c r="CR623" s="67"/>
      <c r="CS623" s="67"/>
      <c r="CT623" s="67"/>
      <c r="CU623" s="67"/>
      <c r="CV623" s="67"/>
      <c r="CW623" s="67"/>
      <c r="CX623" s="67"/>
      <c r="CY623" s="67"/>
      <c r="CZ623" s="67"/>
      <c r="DA623" s="67"/>
      <c r="DB623" s="67"/>
      <c r="DC623" s="67"/>
      <c r="DD623" s="67"/>
      <c r="DE623" s="67"/>
      <c r="DF623" s="67"/>
      <c r="DG623" s="67"/>
      <c r="DH623" s="67"/>
      <c r="DI623" s="67"/>
      <c r="DJ623" s="67"/>
      <c r="DK623" s="67"/>
      <c r="DL623" s="67"/>
      <c r="DM623" s="67"/>
      <c r="DN623" s="67"/>
      <c r="DO623" s="67"/>
      <c r="DP623" s="67"/>
      <c r="DQ623" s="67"/>
      <c r="DR623" s="67"/>
      <c r="DS623" s="67"/>
      <c r="DT623" s="67"/>
      <c r="DU623" s="67"/>
      <c r="DV623" s="67"/>
      <c r="DW623" s="67"/>
      <c r="DX623" s="67"/>
      <c r="DY623" s="67"/>
      <c r="DZ623" s="67"/>
      <c r="EA623" s="67"/>
      <c r="EB623" s="67"/>
      <c r="EC623" s="67"/>
      <c r="ED623" s="67"/>
      <c r="EE623" s="67"/>
      <c r="EF623" s="67"/>
      <c r="EG623" s="67"/>
      <c r="EH623" s="67"/>
      <c r="EI623" s="67"/>
      <c r="EJ623" s="67"/>
      <c r="EK623" s="67"/>
      <c r="EL623" s="67"/>
      <c r="EM623" s="67"/>
      <c r="EN623" s="67"/>
      <c r="EO623" s="67"/>
      <c r="EP623" s="67"/>
      <c r="EQ623" s="67"/>
      <c r="ER623" s="67"/>
      <c r="ES623" s="67"/>
    </row>
    <row r="624" spans="1:149" s="67" customFormat="1" ht="24.95" customHeight="1">
      <c r="A624" s="50"/>
      <c r="B624" s="51"/>
      <c r="C624" s="52"/>
      <c r="D624" s="74"/>
      <c r="E624" s="52"/>
      <c r="F624" s="53"/>
      <c r="G624" s="53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77"/>
      <c r="W624" s="101"/>
      <c r="X624" s="55"/>
      <c r="Y624" s="55"/>
      <c r="Z624" s="55"/>
      <c r="AA624" s="55"/>
      <c r="AB624" s="55"/>
      <c r="AC624" s="55"/>
      <c r="AD624" s="57"/>
      <c r="AE624" s="73" t="str">
        <f t="shared" si="56"/>
        <v>NO</v>
      </c>
      <c r="AF624" s="73" t="str">
        <f t="shared" si="57"/>
        <v>NO</v>
      </c>
      <c r="AG624" s="73" t="str">
        <f t="shared" si="58"/>
        <v>NO</v>
      </c>
      <c r="AH624" s="75" t="str">
        <f t="shared" si="59"/>
        <v>NO</v>
      </c>
      <c r="AI624" s="75" t="str">
        <f t="shared" si="60"/>
        <v>NO</v>
      </c>
      <c r="AJ624" s="75" t="str">
        <f t="shared" si="61"/>
        <v>NO</v>
      </c>
    </row>
    <row r="625" spans="1:149" s="67" customFormat="1" ht="24.95" customHeight="1">
      <c r="A625" s="50"/>
      <c r="B625" s="51"/>
      <c r="C625" s="52"/>
      <c r="D625" s="74"/>
      <c r="E625" s="52"/>
      <c r="F625" s="53"/>
      <c r="G625" s="53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77"/>
      <c r="W625" s="101"/>
      <c r="X625" s="55"/>
      <c r="Y625" s="55"/>
      <c r="Z625" s="55"/>
      <c r="AA625" s="55"/>
      <c r="AB625" s="55"/>
      <c r="AC625" s="55"/>
      <c r="AD625" s="57"/>
      <c r="AE625" s="73" t="str">
        <f t="shared" si="56"/>
        <v>NO</v>
      </c>
      <c r="AF625" s="73" t="str">
        <f t="shared" si="57"/>
        <v>NO</v>
      </c>
      <c r="AG625" s="73" t="str">
        <f t="shared" si="58"/>
        <v>NO</v>
      </c>
      <c r="AH625" s="75" t="str">
        <f t="shared" si="59"/>
        <v>NO</v>
      </c>
      <c r="AI625" s="75" t="str">
        <f t="shared" si="60"/>
        <v>NO</v>
      </c>
      <c r="AJ625" s="75" t="str">
        <f t="shared" si="61"/>
        <v>NO</v>
      </c>
    </row>
    <row r="626" spans="1:149" s="68" customFormat="1" ht="24.95" customHeight="1">
      <c r="A626" s="50"/>
      <c r="B626" s="51"/>
      <c r="C626" s="52"/>
      <c r="D626" s="74"/>
      <c r="E626" s="52"/>
      <c r="F626" s="53"/>
      <c r="G626" s="53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77"/>
      <c r="W626" s="101"/>
      <c r="X626" s="55"/>
      <c r="Y626" s="55"/>
      <c r="Z626" s="55"/>
      <c r="AA626" s="55"/>
      <c r="AB626" s="55"/>
      <c r="AC626" s="55"/>
      <c r="AD626" s="57"/>
      <c r="AE626" s="73" t="str">
        <f t="shared" si="56"/>
        <v>NO</v>
      </c>
      <c r="AF626" s="73" t="str">
        <f t="shared" si="57"/>
        <v>NO</v>
      </c>
      <c r="AG626" s="73" t="str">
        <f t="shared" si="58"/>
        <v>NO</v>
      </c>
      <c r="AH626" s="75" t="str">
        <f t="shared" si="59"/>
        <v>NO</v>
      </c>
      <c r="AI626" s="75" t="str">
        <f t="shared" si="60"/>
        <v>NO</v>
      </c>
      <c r="AJ626" s="75" t="str">
        <f t="shared" si="61"/>
        <v>NO</v>
      </c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  <c r="BZ626" s="67"/>
      <c r="CA626" s="67"/>
      <c r="CB626" s="67"/>
      <c r="CC626" s="67"/>
      <c r="CD626" s="67"/>
      <c r="CE626" s="67"/>
      <c r="CF626" s="67"/>
      <c r="CG626" s="67"/>
      <c r="CH626" s="67"/>
      <c r="CI626" s="67"/>
      <c r="CJ626" s="67"/>
      <c r="CK626" s="67"/>
      <c r="CL626" s="67"/>
      <c r="CM626" s="67"/>
      <c r="CN626" s="67"/>
      <c r="CO626" s="67"/>
      <c r="CP626" s="67"/>
      <c r="CQ626" s="67"/>
      <c r="CR626" s="67"/>
      <c r="CS626" s="67"/>
      <c r="CT626" s="67"/>
      <c r="CU626" s="67"/>
      <c r="CV626" s="67"/>
      <c r="CW626" s="67"/>
      <c r="CX626" s="67"/>
      <c r="CY626" s="67"/>
      <c r="CZ626" s="67"/>
      <c r="DA626" s="67"/>
      <c r="DB626" s="67"/>
      <c r="DC626" s="67"/>
      <c r="DD626" s="67"/>
      <c r="DE626" s="67"/>
      <c r="DF626" s="67"/>
      <c r="DG626" s="67"/>
      <c r="DH626" s="67"/>
      <c r="DI626" s="67"/>
      <c r="DJ626" s="67"/>
      <c r="DK626" s="67"/>
      <c r="DL626" s="67"/>
      <c r="DM626" s="67"/>
      <c r="DN626" s="67"/>
      <c r="DO626" s="67"/>
      <c r="DP626" s="67"/>
      <c r="DQ626" s="67"/>
      <c r="DR626" s="67"/>
      <c r="DS626" s="67"/>
      <c r="DT626" s="67"/>
      <c r="DU626" s="67"/>
      <c r="DV626" s="67"/>
      <c r="DW626" s="67"/>
      <c r="DX626" s="67"/>
      <c r="DY626" s="67"/>
      <c r="DZ626" s="67"/>
      <c r="EA626" s="67"/>
      <c r="EB626" s="67"/>
      <c r="EC626" s="67"/>
      <c r="ED626" s="67"/>
      <c r="EE626" s="67"/>
      <c r="EF626" s="67"/>
      <c r="EG626" s="67"/>
      <c r="EH626" s="67"/>
      <c r="EI626" s="67"/>
      <c r="EJ626" s="67"/>
      <c r="EK626" s="67"/>
      <c r="EL626" s="67"/>
      <c r="EM626" s="67"/>
      <c r="EN626" s="67"/>
      <c r="EO626" s="67"/>
      <c r="EP626" s="67"/>
      <c r="EQ626" s="67"/>
      <c r="ER626" s="67"/>
      <c r="ES626" s="67"/>
    </row>
    <row r="627" spans="1:149" s="68" customFormat="1" ht="24.95" customHeight="1">
      <c r="A627" s="50"/>
      <c r="B627" s="51"/>
      <c r="C627" s="52"/>
      <c r="D627" s="74"/>
      <c r="E627" s="52"/>
      <c r="F627" s="53"/>
      <c r="G627" s="53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77"/>
      <c r="W627" s="101"/>
      <c r="X627" s="55"/>
      <c r="Y627" s="55"/>
      <c r="Z627" s="55"/>
      <c r="AA627" s="55"/>
      <c r="AB627" s="55"/>
      <c r="AC627" s="55"/>
      <c r="AD627" s="57"/>
      <c r="AE627" s="73" t="str">
        <f t="shared" si="56"/>
        <v>NO</v>
      </c>
      <c r="AF627" s="73" t="str">
        <f t="shared" si="57"/>
        <v>NO</v>
      </c>
      <c r="AG627" s="73" t="str">
        <f t="shared" si="58"/>
        <v>NO</v>
      </c>
      <c r="AH627" s="75" t="str">
        <f t="shared" si="59"/>
        <v>NO</v>
      </c>
      <c r="AI627" s="75" t="str">
        <f t="shared" si="60"/>
        <v>NO</v>
      </c>
      <c r="AJ627" s="75" t="str">
        <f t="shared" si="61"/>
        <v>NO</v>
      </c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  <c r="BZ627" s="67"/>
      <c r="CA627" s="67"/>
      <c r="CB627" s="67"/>
      <c r="CC627" s="67"/>
      <c r="CD627" s="67"/>
      <c r="CE627" s="67"/>
      <c r="CF627" s="67"/>
      <c r="CG627" s="67"/>
      <c r="CH627" s="67"/>
      <c r="CI627" s="67"/>
      <c r="CJ627" s="67"/>
      <c r="CK627" s="67"/>
      <c r="CL627" s="67"/>
      <c r="CM627" s="67"/>
      <c r="CN627" s="67"/>
      <c r="CO627" s="67"/>
      <c r="CP627" s="67"/>
      <c r="CQ627" s="67"/>
      <c r="CR627" s="67"/>
      <c r="CS627" s="67"/>
      <c r="CT627" s="67"/>
      <c r="CU627" s="67"/>
      <c r="CV627" s="67"/>
      <c r="CW627" s="67"/>
      <c r="CX627" s="67"/>
      <c r="CY627" s="67"/>
      <c r="CZ627" s="67"/>
      <c r="DA627" s="67"/>
      <c r="DB627" s="67"/>
      <c r="DC627" s="67"/>
      <c r="DD627" s="67"/>
      <c r="DE627" s="67"/>
      <c r="DF627" s="67"/>
      <c r="DG627" s="67"/>
      <c r="DH627" s="67"/>
      <c r="DI627" s="67"/>
      <c r="DJ627" s="67"/>
      <c r="DK627" s="67"/>
      <c r="DL627" s="67"/>
      <c r="DM627" s="67"/>
      <c r="DN627" s="67"/>
      <c r="DO627" s="67"/>
      <c r="DP627" s="67"/>
      <c r="DQ627" s="67"/>
      <c r="DR627" s="67"/>
      <c r="DS627" s="67"/>
      <c r="DT627" s="67"/>
      <c r="DU627" s="67"/>
      <c r="DV627" s="67"/>
      <c r="DW627" s="67"/>
      <c r="DX627" s="67"/>
      <c r="DY627" s="67"/>
      <c r="DZ627" s="67"/>
      <c r="EA627" s="67"/>
      <c r="EB627" s="67"/>
      <c r="EC627" s="67"/>
      <c r="ED627" s="67"/>
      <c r="EE627" s="67"/>
      <c r="EF627" s="67"/>
      <c r="EG627" s="67"/>
      <c r="EH627" s="67"/>
      <c r="EI627" s="67"/>
      <c r="EJ627" s="67"/>
      <c r="EK627" s="67"/>
      <c r="EL627" s="67"/>
      <c r="EM627" s="67"/>
      <c r="EN627" s="67"/>
      <c r="EO627" s="67"/>
      <c r="EP627" s="67"/>
      <c r="EQ627" s="67"/>
      <c r="ER627" s="67"/>
      <c r="ES627" s="67"/>
    </row>
    <row r="628" spans="1:149" s="68" customFormat="1" ht="24.95" customHeight="1">
      <c r="A628" s="50"/>
      <c r="B628" s="51"/>
      <c r="C628" s="52"/>
      <c r="D628" s="74"/>
      <c r="E628" s="52"/>
      <c r="F628" s="53"/>
      <c r="G628" s="53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77"/>
      <c r="W628" s="101"/>
      <c r="X628" s="55"/>
      <c r="Y628" s="55"/>
      <c r="Z628" s="55"/>
      <c r="AA628" s="55"/>
      <c r="AB628" s="55"/>
      <c r="AC628" s="55"/>
      <c r="AD628" s="57"/>
      <c r="AE628" s="73" t="str">
        <f t="shared" si="56"/>
        <v>NO</v>
      </c>
      <c r="AF628" s="73" t="str">
        <f t="shared" si="57"/>
        <v>NO</v>
      </c>
      <c r="AG628" s="73" t="str">
        <f t="shared" si="58"/>
        <v>NO</v>
      </c>
      <c r="AH628" s="75" t="str">
        <f t="shared" si="59"/>
        <v>NO</v>
      </c>
      <c r="AI628" s="75" t="str">
        <f t="shared" si="60"/>
        <v>NO</v>
      </c>
      <c r="AJ628" s="75" t="str">
        <f t="shared" si="61"/>
        <v>NO</v>
      </c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  <c r="BZ628" s="67"/>
      <c r="CA628" s="67"/>
      <c r="CB628" s="67"/>
      <c r="CC628" s="67"/>
      <c r="CD628" s="67"/>
      <c r="CE628" s="67"/>
      <c r="CF628" s="67"/>
      <c r="CG628" s="67"/>
      <c r="CH628" s="67"/>
      <c r="CI628" s="67"/>
      <c r="CJ628" s="67"/>
      <c r="CK628" s="67"/>
      <c r="CL628" s="67"/>
      <c r="CM628" s="67"/>
      <c r="CN628" s="67"/>
      <c r="CO628" s="67"/>
      <c r="CP628" s="67"/>
      <c r="CQ628" s="67"/>
      <c r="CR628" s="67"/>
      <c r="CS628" s="67"/>
      <c r="CT628" s="67"/>
      <c r="CU628" s="67"/>
      <c r="CV628" s="67"/>
      <c r="CW628" s="67"/>
      <c r="CX628" s="67"/>
      <c r="CY628" s="67"/>
      <c r="CZ628" s="67"/>
      <c r="DA628" s="67"/>
      <c r="DB628" s="67"/>
      <c r="DC628" s="67"/>
      <c r="DD628" s="67"/>
      <c r="DE628" s="67"/>
      <c r="DF628" s="67"/>
      <c r="DG628" s="67"/>
      <c r="DH628" s="67"/>
      <c r="DI628" s="67"/>
      <c r="DJ628" s="67"/>
      <c r="DK628" s="67"/>
      <c r="DL628" s="67"/>
      <c r="DM628" s="67"/>
      <c r="DN628" s="67"/>
      <c r="DO628" s="67"/>
      <c r="DP628" s="67"/>
      <c r="DQ628" s="67"/>
      <c r="DR628" s="67"/>
      <c r="DS628" s="67"/>
      <c r="DT628" s="67"/>
      <c r="DU628" s="67"/>
      <c r="DV628" s="67"/>
      <c r="DW628" s="67"/>
      <c r="DX628" s="67"/>
      <c r="DY628" s="67"/>
      <c r="DZ628" s="67"/>
      <c r="EA628" s="67"/>
      <c r="EB628" s="67"/>
      <c r="EC628" s="67"/>
      <c r="ED628" s="67"/>
      <c r="EE628" s="67"/>
      <c r="EF628" s="67"/>
      <c r="EG628" s="67"/>
      <c r="EH628" s="67"/>
      <c r="EI628" s="67"/>
      <c r="EJ628" s="67"/>
      <c r="EK628" s="67"/>
      <c r="EL628" s="67"/>
      <c r="EM628" s="67"/>
      <c r="EN628" s="67"/>
      <c r="EO628" s="67"/>
      <c r="EP628" s="67"/>
      <c r="EQ628" s="67"/>
      <c r="ER628" s="67"/>
      <c r="ES628" s="67"/>
    </row>
    <row r="629" spans="1:149" s="68" customFormat="1" ht="24.95" customHeight="1">
      <c r="A629" s="50"/>
      <c r="B629" s="51"/>
      <c r="C629" s="52"/>
      <c r="D629" s="74"/>
      <c r="E629" s="52"/>
      <c r="F629" s="53"/>
      <c r="G629" s="53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77"/>
      <c r="W629" s="101"/>
      <c r="X629" s="55"/>
      <c r="Y629" s="55"/>
      <c r="Z629" s="55"/>
      <c r="AA629" s="55"/>
      <c r="AB629" s="55"/>
      <c r="AC629" s="55"/>
      <c r="AD629" s="57"/>
      <c r="AE629" s="73" t="str">
        <f t="shared" si="56"/>
        <v>NO</v>
      </c>
      <c r="AF629" s="73" t="str">
        <f t="shared" si="57"/>
        <v>NO</v>
      </c>
      <c r="AG629" s="73" t="str">
        <f t="shared" si="58"/>
        <v>NO</v>
      </c>
      <c r="AH629" s="75" t="str">
        <f t="shared" si="59"/>
        <v>NO</v>
      </c>
      <c r="AI629" s="75" t="str">
        <f t="shared" si="60"/>
        <v>NO</v>
      </c>
      <c r="AJ629" s="75" t="str">
        <f t="shared" si="61"/>
        <v>NO</v>
      </c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  <c r="BZ629" s="67"/>
      <c r="CA629" s="67"/>
      <c r="CB629" s="67"/>
      <c r="CC629" s="67"/>
      <c r="CD629" s="67"/>
      <c r="CE629" s="67"/>
      <c r="CF629" s="67"/>
      <c r="CG629" s="67"/>
      <c r="CH629" s="67"/>
      <c r="CI629" s="67"/>
      <c r="CJ629" s="67"/>
      <c r="CK629" s="67"/>
      <c r="CL629" s="67"/>
      <c r="CM629" s="67"/>
      <c r="CN629" s="67"/>
      <c r="CO629" s="67"/>
      <c r="CP629" s="67"/>
      <c r="CQ629" s="67"/>
      <c r="CR629" s="67"/>
      <c r="CS629" s="67"/>
      <c r="CT629" s="67"/>
      <c r="CU629" s="67"/>
      <c r="CV629" s="67"/>
      <c r="CW629" s="67"/>
      <c r="CX629" s="67"/>
      <c r="CY629" s="67"/>
      <c r="CZ629" s="67"/>
      <c r="DA629" s="67"/>
      <c r="DB629" s="67"/>
      <c r="DC629" s="67"/>
      <c r="DD629" s="67"/>
      <c r="DE629" s="67"/>
      <c r="DF629" s="67"/>
      <c r="DG629" s="67"/>
      <c r="DH629" s="67"/>
      <c r="DI629" s="67"/>
      <c r="DJ629" s="67"/>
      <c r="DK629" s="67"/>
      <c r="DL629" s="67"/>
      <c r="DM629" s="67"/>
      <c r="DN629" s="67"/>
      <c r="DO629" s="67"/>
      <c r="DP629" s="67"/>
      <c r="DQ629" s="67"/>
      <c r="DR629" s="67"/>
      <c r="DS629" s="67"/>
      <c r="DT629" s="67"/>
      <c r="DU629" s="67"/>
      <c r="DV629" s="67"/>
      <c r="DW629" s="67"/>
      <c r="DX629" s="67"/>
      <c r="DY629" s="67"/>
      <c r="DZ629" s="67"/>
      <c r="EA629" s="67"/>
      <c r="EB629" s="67"/>
      <c r="EC629" s="67"/>
      <c r="ED629" s="67"/>
      <c r="EE629" s="67"/>
      <c r="EF629" s="67"/>
      <c r="EG629" s="67"/>
      <c r="EH629" s="67"/>
      <c r="EI629" s="67"/>
      <c r="EJ629" s="67"/>
      <c r="EK629" s="67"/>
      <c r="EL629" s="67"/>
      <c r="EM629" s="67"/>
      <c r="EN629" s="67"/>
      <c r="EO629" s="67"/>
      <c r="EP629" s="67"/>
      <c r="EQ629" s="67"/>
      <c r="ER629" s="67"/>
      <c r="ES629" s="67"/>
    </row>
    <row r="630" spans="1:149" s="67" customFormat="1" ht="24.95" customHeight="1">
      <c r="A630" s="50"/>
      <c r="B630" s="51"/>
      <c r="C630" s="52"/>
      <c r="D630" s="74"/>
      <c r="E630" s="52"/>
      <c r="F630" s="53"/>
      <c r="G630" s="53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77"/>
      <c r="W630" s="101"/>
      <c r="X630" s="55"/>
      <c r="Y630" s="55"/>
      <c r="Z630" s="55"/>
      <c r="AA630" s="55"/>
      <c r="AB630" s="55"/>
      <c r="AC630" s="55"/>
      <c r="AD630" s="57"/>
      <c r="AE630" s="73" t="str">
        <f t="shared" si="56"/>
        <v>NO</v>
      </c>
      <c r="AF630" s="73" t="str">
        <f t="shared" si="57"/>
        <v>NO</v>
      </c>
      <c r="AG630" s="73" t="str">
        <f t="shared" si="58"/>
        <v>NO</v>
      </c>
      <c r="AH630" s="75" t="str">
        <f t="shared" si="59"/>
        <v>NO</v>
      </c>
      <c r="AI630" s="75" t="str">
        <f t="shared" si="60"/>
        <v>NO</v>
      </c>
      <c r="AJ630" s="75" t="str">
        <f t="shared" si="61"/>
        <v>NO</v>
      </c>
    </row>
    <row r="631" spans="1:149" s="67" customFormat="1" ht="24.95" customHeight="1">
      <c r="A631" s="50"/>
      <c r="B631" s="51"/>
      <c r="C631" s="52"/>
      <c r="D631" s="74"/>
      <c r="E631" s="52"/>
      <c r="F631" s="53"/>
      <c r="G631" s="53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77"/>
      <c r="W631" s="101"/>
      <c r="X631" s="55"/>
      <c r="Y631" s="55"/>
      <c r="Z631" s="55"/>
      <c r="AA631" s="55"/>
      <c r="AB631" s="55"/>
      <c r="AC631" s="55"/>
      <c r="AD631" s="57"/>
      <c r="AE631" s="73" t="str">
        <f t="shared" si="56"/>
        <v>NO</v>
      </c>
      <c r="AF631" s="73" t="str">
        <f t="shared" si="57"/>
        <v>NO</v>
      </c>
      <c r="AG631" s="73" t="str">
        <f t="shared" si="58"/>
        <v>NO</v>
      </c>
      <c r="AH631" s="75" t="str">
        <f t="shared" si="59"/>
        <v>NO</v>
      </c>
      <c r="AI631" s="75" t="str">
        <f t="shared" si="60"/>
        <v>NO</v>
      </c>
      <c r="AJ631" s="75" t="str">
        <f t="shared" si="61"/>
        <v>NO</v>
      </c>
    </row>
    <row r="632" spans="1:149" s="67" customFormat="1" ht="24.95" customHeight="1">
      <c r="A632" s="50"/>
      <c r="B632" s="51"/>
      <c r="C632" s="52"/>
      <c r="D632" s="74"/>
      <c r="E632" s="52"/>
      <c r="F632" s="53"/>
      <c r="G632" s="53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77"/>
      <c r="W632" s="101"/>
      <c r="X632" s="55"/>
      <c r="Y632" s="55"/>
      <c r="Z632" s="55"/>
      <c r="AA632" s="55"/>
      <c r="AB632" s="55"/>
      <c r="AC632" s="55"/>
      <c r="AD632" s="57"/>
      <c r="AE632" s="73" t="str">
        <f t="shared" si="56"/>
        <v>NO</v>
      </c>
      <c r="AF632" s="73" t="str">
        <f t="shared" si="57"/>
        <v>NO</v>
      </c>
      <c r="AG632" s="73" t="str">
        <f t="shared" si="58"/>
        <v>NO</v>
      </c>
      <c r="AH632" s="75" t="str">
        <f t="shared" si="59"/>
        <v>NO</v>
      </c>
      <c r="AI632" s="75" t="str">
        <f t="shared" si="60"/>
        <v>NO</v>
      </c>
      <c r="AJ632" s="75" t="str">
        <f t="shared" si="61"/>
        <v>NO</v>
      </c>
    </row>
    <row r="633" spans="1:149" s="67" customFormat="1" ht="24.95" customHeight="1">
      <c r="A633" s="50"/>
      <c r="B633" s="51"/>
      <c r="C633" s="52"/>
      <c r="D633" s="74"/>
      <c r="E633" s="52"/>
      <c r="F633" s="53"/>
      <c r="G633" s="53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77"/>
      <c r="W633" s="101"/>
      <c r="X633" s="55"/>
      <c r="Y633" s="55"/>
      <c r="Z633" s="55"/>
      <c r="AA633" s="55"/>
      <c r="AB633" s="55"/>
      <c r="AC633" s="55"/>
      <c r="AD633" s="57"/>
      <c r="AE633" s="73" t="str">
        <f t="shared" si="56"/>
        <v>NO</v>
      </c>
      <c r="AF633" s="73" t="str">
        <f t="shared" si="57"/>
        <v>NO</v>
      </c>
      <c r="AG633" s="73" t="str">
        <f t="shared" si="58"/>
        <v>NO</v>
      </c>
      <c r="AH633" s="75" t="str">
        <f t="shared" si="59"/>
        <v>NO</v>
      </c>
      <c r="AI633" s="75" t="str">
        <f t="shared" si="60"/>
        <v>NO</v>
      </c>
      <c r="AJ633" s="75" t="str">
        <f t="shared" si="61"/>
        <v>NO</v>
      </c>
    </row>
    <row r="634" spans="1:149" s="67" customFormat="1" ht="24.95" customHeight="1">
      <c r="A634" s="50"/>
      <c r="B634" s="51"/>
      <c r="C634" s="52"/>
      <c r="D634" s="74"/>
      <c r="E634" s="52"/>
      <c r="F634" s="53"/>
      <c r="G634" s="53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77"/>
      <c r="W634" s="101"/>
      <c r="X634" s="55"/>
      <c r="Y634" s="55"/>
      <c r="Z634" s="55"/>
      <c r="AA634" s="55"/>
      <c r="AB634" s="55"/>
      <c r="AC634" s="55"/>
      <c r="AD634" s="57"/>
      <c r="AE634" s="73" t="str">
        <f t="shared" si="56"/>
        <v>NO</v>
      </c>
      <c r="AF634" s="73" t="str">
        <f t="shared" si="57"/>
        <v>NO</v>
      </c>
      <c r="AG634" s="73" t="str">
        <f t="shared" si="58"/>
        <v>NO</v>
      </c>
      <c r="AH634" s="75" t="str">
        <f t="shared" si="59"/>
        <v>NO</v>
      </c>
      <c r="AI634" s="75" t="str">
        <f t="shared" si="60"/>
        <v>NO</v>
      </c>
      <c r="AJ634" s="75" t="str">
        <f t="shared" si="61"/>
        <v>NO</v>
      </c>
    </row>
    <row r="635" spans="1:149" s="68" customFormat="1" ht="24.95" customHeight="1">
      <c r="A635" s="50"/>
      <c r="B635" s="51"/>
      <c r="C635" s="52"/>
      <c r="D635" s="74"/>
      <c r="E635" s="52"/>
      <c r="F635" s="53"/>
      <c r="G635" s="53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77"/>
      <c r="W635" s="101"/>
      <c r="X635" s="55"/>
      <c r="Y635" s="55"/>
      <c r="Z635" s="55"/>
      <c r="AA635" s="55"/>
      <c r="AB635" s="55"/>
      <c r="AC635" s="55"/>
      <c r="AD635" s="57"/>
      <c r="AE635" s="73" t="str">
        <f t="shared" si="56"/>
        <v>NO</v>
      </c>
      <c r="AF635" s="73" t="str">
        <f t="shared" si="57"/>
        <v>NO</v>
      </c>
      <c r="AG635" s="73" t="str">
        <f t="shared" si="58"/>
        <v>NO</v>
      </c>
      <c r="AH635" s="75" t="str">
        <f t="shared" si="59"/>
        <v>NO</v>
      </c>
      <c r="AI635" s="75" t="str">
        <f t="shared" si="60"/>
        <v>NO</v>
      </c>
      <c r="AJ635" s="75" t="str">
        <f t="shared" si="61"/>
        <v>NO</v>
      </c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  <c r="BZ635" s="67"/>
      <c r="CA635" s="67"/>
      <c r="CB635" s="67"/>
      <c r="CC635" s="67"/>
      <c r="CD635" s="67"/>
      <c r="CE635" s="67"/>
      <c r="CF635" s="67"/>
      <c r="CG635" s="67"/>
      <c r="CH635" s="67"/>
      <c r="CI635" s="67"/>
      <c r="CJ635" s="67"/>
      <c r="CK635" s="67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  <c r="DS635" s="67"/>
      <c r="DT635" s="67"/>
      <c r="DU635" s="67"/>
      <c r="DV635" s="67"/>
      <c r="DW635" s="67"/>
      <c r="DX635" s="67"/>
      <c r="DY635" s="67"/>
      <c r="DZ635" s="67"/>
      <c r="EA635" s="67"/>
      <c r="EB635" s="67"/>
      <c r="EC635" s="67"/>
      <c r="ED635" s="67"/>
      <c r="EE635" s="67"/>
      <c r="EF635" s="67"/>
      <c r="EG635" s="67"/>
      <c r="EH635" s="67"/>
      <c r="EI635" s="67"/>
      <c r="EJ635" s="67"/>
      <c r="EK635" s="67"/>
      <c r="EL635" s="67"/>
      <c r="EM635" s="67"/>
      <c r="EN635" s="67"/>
      <c r="EO635" s="67"/>
      <c r="EP635" s="67"/>
      <c r="EQ635" s="67"/>
      <c r="ER635" s="67"/>
      <c r="ES635" s="67"/>
    </row>
    <row r="636" spans="1:149" s="68" customFormat="1" ht="24.95" customHeight="1">
      <c r="A636" s="50"/>
      <c r="B636" s="51"/>
      <c r="C636" s="52"/>
      <c r="D636" s="74"/>
      <c r="E636" s="52"/>
      <c r="F636" s="53"/>
      <c r="G636" s="53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77"/>
      <c r="W636" s="101"/>
      <c r="X636" s="55"/>
      <c r="Y636" s="55"/>
      <c r="Z636" s="55"/>
      <c r="AA636" s="55"/>
      <c r="AB636" s="55"/>
      <c r="AC636" s="55"/>
      <c r="AD636" s="57"/>
      <c r="AE636" s="73" t="str">
        <f t="shared" si="56"/>
        <v>NO</v>
      </c>
      <c r="AF636" s="73" t="str">
        <f t="shared" si="57"/>
        <v>NO</v>
      </c>
      <c r="AG636" s="73" t="str">
        <f t="shared" si="58"/>
        <v>NO</v>
      </c>
      <c r="AH636" s="75" t="str">
        <f t="shared" si="59"/>
        <v>NO</v>
      </c>
      <c r="AI636" s="75" t="str">
        <f t="shared" si="60"/>
        <v>NO</v>
      </c>
      <c r="AJ636" s="75" t="str">
        <f t="shared" si="61"/>
        <v>NO</v>
      </c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  <c r="BZ636" s="67"/>
      <c r="CA636" s="67"/>
      <c r="CB636" s="67"/>
      <c r="CC636" s="67"/>
      <c r="CD636" s="67"/>
      <c r="CE636" s="67"/>
      <c r="CF636" s="67"/>
      <c r="CG636" s="67"/>
      <c r="CH636" s="67"/>
      <c r="CI636" s="67"/>
      <c r="CJ636" s="67"/>
      <c r="CK636" s="67"/>
      <c r="CL636" s="67"/>
      <c r="CM636" s="67"/>
      <c r="CN636" s="67"/>
      <c r="CO636" s="67"/>
      <c r="CP636" s="67"/>
      <c r="CQ636" s="67"/>
      <c r="CR636" s="67"/>
      <c r="CS636" s="67"/>
      <c r="CT636" s="67"/>
      <c r="CU636" s="67"/>
      <c r="CV636" s="67"/>
      <c r="CW636" s="67"/>
      <c r="CX636" s="67"/>
      <c r="CY636" s="67"/>
      <c r="CZ636" s="67"/>
      <c r="DA636" s="67"/>
      <c r="DB636" s="67"/>
      <c r="DC636" s="67"/>
      <c r="DD636" s="67"/>
      <c r="DE636" s="67"/>
      <c r="DF636" s="67"/>
      <c r="DG636" s="67"/>
      <c r="DH636" s="67"/>
      <c r="DI636" s="67"/>
      <c r="DJ636" s="67"/>
      <c r="DK636" s="67"/>
      <c r="DL636" s="67"/>
      <c r="DM636" s="67"/>
      <c r="DN636" s="67"/>
      <c r="DO636" s="67"/>
      <c r="DP636" s="67"/>
      <c r="DQ636" s="67"/>
      <c r="DR636" s="67"/>
      <c r="DS636" s="67"/>
      <c r="DT636" s="67"/>
      <c r="DU636" s="67"/>
      <c r="DV636" s="67"/>
      <c r="DW636" s="67"/>
      <c r="DX636" s="67"/>
      <c r="DY636" s="67"/>
      <c r="DZ636" s="67"/>
      <c r="EA636" s="67"/>
      <c r="EB636" s="67"/>
      <c r="EC636" s="67"/>
      <c r="ED636" s="67"/>
      <c r="EE636" s="67"/>
      <c r="EF636" s="67"/>
      <c r="EG636" s="67"/>
      <c r="EH636" s="67"/>
      <c r="EI636" s="67"/>
      <c r="EJ636" s="67"/>
      <c r="EK636" s="67"/>
      <c r="EL636" s="67"/>
      <c r="EM636" s="67"/>
      <c r="EN636" s="67"/>
      <c r="EO636" s="67"/>
      <c r="EP636" s="67"/>
      <c r="EQ636" s="67"/>
      <c r="ER636" s="67"/>
      <c r="ES636" s="67"/>
    </row>
    <row r="637" spans="1:149" s="68" customFormat="1" ht="24.95" customHeight="1">
      <c r="A637" s="50"/>
      <c r="B637" s="51"/>
      <c r="C637" s="52"/>
      <c r="D637" s="74"/>
      <c r="E637" s="52"/>
      <c r="F637" s="53"/>
      <c r="G637" s="53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77"/>
      <c r="W637" s="101"/>
      <c r="X637" s="55"/>
      <c r="Y637" s="55"/>
      <c r="Z637" s="55"/>
      <c r="AA637" s="55"/>
      <c r="AB637" s="55"/>
      <c r="AC637" s="55"/>
      <c r="AD637" s="57"/>
      <c r="AE637" s="73" t="str">
        <f t="shared" si="56"/>
        <v>NO</v>
      </c>
      <c r="AF637" s="73" t="str">
        <f t="shared" si="57"/>
        <v>NO</v>
      </c>
      <c r="AG637" s="73" t="str">
        <f t="shared" si="58"/>
        <v>NO</v>
      </c>
      <c r="AH637" s="75" t="str">
        <f t="shared" si="59"/>
        <v>NO</v>
      </c>
      <c r="AI637" s="75" t="str">
        <f t="shared" si="60"/>
        <v>NO</v>
      </c>
      <c r="AJ637" s="75" t="str">
        <f t="shared" si="61"/>
        <v>NO</v>
      </c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  <c r="BZ637" s="67"/>
      <c r="CA637" s="67"/>
      <c r="CB637" s="67"/>
      <c r="CC637" s="67"/>
      <c r="CD637" s="67"/>
      <c r="CE637" s="67"/>
      <c r="CF637" s="67"/>
      <c r="CG637" s="67"/>
      <c r="CH637" s="67"/>
      <c r="CI637" s="67"/>
      <c r="CJ637" s="67"/>
      <c r="CK637" s="67"/>
      <c r="CL637" s="67"/>
      <c r="CM637" s="67"/>
      <c r="CN637" s="67"/>
      <c r="CO637" s="67"/>
      <c r="CP637" s="67"/>
      <c r="CQ637" s="67"/>
      <c r="CR637" s="67"/>
      <c r="CS637" s="67"/>
      <c r="CT637" s="67"/>
      <c r="CU637" s="67"/>
      <c r="CV637" s="67"/>
      <c r="CW637" s="67"/>
      <c r="CX637" s="67"/>
      <c r="CY637" s="67"/>
      <c r="CZ637" s="67"/>
      <c r="DA637" s="67"/>
      <c r="DB637" s="67"/>
      <c r="DC637" s="67"/>
      <c r="DD637" s="67"/>
      <c r="DE637" s="67"/>
      <c r="DF637" s="67"/>
      <c r="DG637" s="67"/>
      <c r="DH637" s="67"/>
      <c r="DI637" s="67"/>
      <c r="DJ637" s="67"/>
      <c r="DK637" s="67"/>
      <c r="DL637" s="67"/>
      <c r="DM637" s="67"/>
      <c r="DN637" s="67"/>
      <c r="DO637" s="67"/>
      <c r="DP637" s="67"/>
      <c r="DQ637" s="67"/>
      <c r="DR637" s="67"/>
      <c r="DS637" s="67"/>
      <c r="DT637" s="67"/>
      <c r="DU637" s="67"/>
      <c r="DV637" s="67"/>
      <c r="DW637" s="67"/>
      <c r="DX637" s="67"/>
      <c r="DY637" s="67"/>
      <c r="DZ637" s="67"/>
      <c r="EA637" s="67"/>
      <c r="EB637" s="67"/>
      <c r="EC637" s="67"/>
      <c r="ED637" s="67"/>
      <c r="EE637" s="67"/>
      <c r="EF637" s="67"/>
      <c r="EG637" s="67"/>
      <c r="EH637" s="67"/>
      <c r="EI637" s="67"/>
      <c r="EJ637" s="67"/>
      <c r="EK637" s="67"/>
      <c r="EL637" s="67"/>
      <c r="EM637" s="67"/>
      <c r="EN637" s="67"/>
      <c r="EO637" s="67"/>
      <c r="EP637" s="67"/>
      <c r="EQ637" s="67"/>
      <c r="ER637" s="67"/>
      <c r="ES637" s="67"/>
    </row>
    <row r="638" spans="1:149" s="68" customFormat="1" ht="24.95" customHeight="1">
      <c r="A638" s="50"/>
      <c r="B638" s="51"/>
      <c r="C638" s="52"/>
      <c r="D638" s="74"/>
      <c r="E638" s="52"/>
      <c r="F638" s="53"/>
      <c r="G638" s="53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77"/>
      <c r="W638" s="101"/>
      <c r="X638" s="55"/>
      <c r="Y638" s="55"/>
      <c r="Z638" s="55"/>
      <c r="AA638" s="55"/>
      <c r="AB638" s="55"/>
      <c r="AC638" s="55"/>
      <c r="AD638" s="57"/>
      <c r="AE638" s="73" t="str">
        <f t="shared" si="56"/>
        <v>NO</v>
      </c>
      <c r="AF638" s="73" t="str">
        <f t="shared" si="57"/>
        <v>NO</v>
      </c>
      <c r="AG638" s="73" t="str">
        <f t="shared" si="58"/>
        <v>NO</v>
      </c>
      <c r="AH638" s="75" t="str">
        <f t="shared" si="59"/>
        <v>NO</v>
      </c>
      <c r="AI638" s="75" t="str">
        <f t="shared" si="60"/>
        <v>NO</v>
      </c>
      <c r="AJ638" s="75" t="str">
        <f t="shared" si="61"/>
        <v>NO</v>
      </c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  <c r="BZ638" s="67"/>
      <c r="CA638" s="67"/>
      <c r="CB638" s="67"/>
      <c r="CC638" s="67"/>
      <c r="CD638" s="67"/>
      <c r="CE638" s="67"/>
      <c r="CF638" s="67"/>
      <c r="CG638" s="67"/>
      <c r="CH638" s="67"/>
      <c r="CI638" s="67"/>
      <c r="CJ638" s="67"/>
      <c r="CK638" s="67"/>
      <c r="CL638" s="67"/>
      <c r="CM638" s="67"/>
      <c r="CN638" s="67"/>
      <c r="CO638" s="67"/>
      <c r="CP638" s="67"/>
      <c r="CQ638" s="67"/>
      <c r="CR638" s="67"/>
      <c r="CS638" s="67"/>
      <c r="CT638" s="67"/>
      <c r="CU638" s="67"/>
      <c r="CV638" s="67"/>
      <c r="CW638" s="67"/>
      <c r="CX638" s="67"/>
      <c r="CY638" s="67"/>
      <c r="CZ638" s="67"/>
      <c r="DA638" s="67"/>
      <c r="DB638" s="67"/>
      <c r="DC638" s="67"/>
      <c r="DD638" s="67"/>
      <c r="DE638" s="67"/>
      <c r="DF638" s="67"/>
      <c r="DG638" s="67"/>
      <c r="DH638" s="67"/>
      <c r="DI638" s="67"/>
      <c r="DJ638" s="67"/>
      <c r="DK638" s="67"/>
      <c r="DL638" s="67"/>
      <c r="DM638" s="67"/>
      <c r="DN638" s="67"/>
      <c r="DO638" s="67"/>
      <c r="DP638" s="67"/>
      <c r="DQ638" s="67"/>
      <c r="DR638" s="67"/>
      <c r="DS638" s="67"/>
      <c r="DT638" s="67"/>
      <c r="DU638" s="67"/>
      <c r="DV638" s="67"/>
      <c r="DW638" s="67"/>
      <c r="DX638" s="67"/>
      <c r="DY638" s="67"/>
      <c r="DZ638" s="67"/>
      <c r="EA638" s="67"/>
      <c r="EB638" s="67"/>
      <c r="EC638" s="67"/>
      <c r="ED638" s="67"/>
      <c r="EE638" s="67"/>
      <c r="EF638" s="67"/>
      <c r="EG638" s="67"/>
      <c r="EH638" s="67"/>
      <c r="EI638" s="67"/>
      <c r="EJ638" s="67"/>
      <c r="EK638" s="67"/>
      <c r="EL638" s="67"/>
      <c r="EM638" s="67"/>
      <c r="EN638" s="67"/>
      <c r="EO638" s="67"/>
      <c r="EP638" s="67"/>
      <c r="EQ638" s="67"/>
      <c r="ER638" s="67"/>
      <c r="ES638" s="67"/>
    </row>
    <row r="639" spans="1:149" s="67" customFormat="1" ht="24.95" customHeight="1">
      <c r="A639" s="50"/>
      <c r="B639" s="51"/>
      <c r="C639" s="52"/>
      <c r="D639" s="74"/>
      <c r="E639" s="52"/>
      <c r="F639" s="53"/>
      <c r="G639" s="53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77"/>
      <c r="W639" s="101"/>
      <c r="X639" s="55"/>
      <c r="Y639" s="55"/>
      <c r="Z639" s="55"/>
      <c r="AA639" s="55"/>
      <c r="AB639" s="55"/>
      <c r="AC639" s="55"/>
      <c r="AD639" s="57"/>
      <c r="AE639" s="73" t="str">
        <f t="shared" si="56"/>
        <v>NO</v>
      </c>
      <c r="AF639" s="73" t="str">
        <f t="shared" si="57"/>
        <v>NO</v>
      </c>
      <c r="AG639" s="73" t="str">
        <f t="shared" si="58"/>
        <v>NO</v>
      </c>
      <c r="AH639" s="75" t="str">
        <f t="shared" si="59"/>
        <v>NO</v>
      </c>
      <c r="AI639" s="75" t="str">
        <f t="shared" si="60"/>
        <v>NO</v>
      </c>
      <c r="AJ639" s="75" t="str">
        <f t="shared" si="61"/>
        <v>NO</v>
      </c>
    </row>
    <row r="640" spans="1:149" s="67" customFormat="1" ht="24.95" customHeight="1">
      <c r="A640" s="50"/>
      <c r="B640" s="51"/>
      <c r="C640" s="52"/>
      <c r="D640" s="74"/>
      <c r="E640" s="52"/>
      <c r="F640" s="53"/>
      <c r="G640" s="53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77"/>
      <c r="W640" s="101"/>
      <c r="X640" s="55"/>
      <c r="Y640" s="55"/>
      <c r="Z640" s="55"/>
      <c r="AA640" s="55"/>
      <c r="AB640" s="55"/>
      <c r="AC640" s="55"/>
      <c r="AD640" s="57"/>
      <c r="AE640" s="73" t="str">
        <f t="shared" si="56"/>
        <v>NO</v>
      </c>
      <c r="AF640" s="73" t="str">
        <f t="shared" si="57"/>
        <v>NO</v>
      </c>
      <c r="AG640" s="73" t="str">
        <f t="shared" si="58"/>
        <v>NO</v>
      </c>
      <c r="AH640" s="75" t="str">
        <f t="shared" si="59"/>
        <v>NO</v>
      </c>
      <c r="AI640" s="75" t="str">
        <f t="shared" si="60"/>
        <v>NO</v>
      </c>
      <c r="AJ640" s="75" t="str">
        <f t="shared" si="61"/>
        <v>NO</v>
      </c>
    </row>
    <row r="641" spans="1:149" s="68" customFormat="1" ht="24.95" customHeight="1">
      <c r="A641" s="50"/>
      <c r="B641" s="51"/>
      <c r="C641" s="52"/>
      <c r="D641" s="74"/>
      <c r="E641" s="52"/>
      <c r="F641" s="53"/>
      <c r="G641" s="53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77"/>
      <c r="W641" s="101"/>
      <c r="X641" s="55"/>
      <c r="Y641" s="55"/>
      <c r="Z641" s="55"/>
      <c r="AA641" s="55"/>
      <c r="AB641" s="55"/>
      <c r="AC641" s="55"/>
      <c r="AD641" s="57"/>
      <c r="AE641" s="73" t="str">
        <f t="shared" si="56"/>
        <v>NO</v>
      </c>
      <c r="AF641" s="73" t="str">
        <f t="shared" si="57"/>
        <v>NO</v>
      </c>
      <c r="AG641" s="73" t="str">
        <f t="shared" si="58"/>
        <v>NO</v>
      </c>
      <c r="AH641" s="75" t="str">
        <f t="shared" si="59"/>
        <v>NO</v>
      </c>
      <c r="AI641" s="75" t="str">
        <f t="shared" si="60"/>
        <v>NO</v>
      </c>
      <c r="AJ641" s="75" t="str">
        <f t="shared" si="61"/>
        <v>NO</v>
      </c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  <c r="BZ641" s="67"/>
      <c r="CA641" s="67"/>
      <c r="CB641" s="67"/>
      <c r="CC641" s="67"/>
      <c r="CD641" s="67"/>
      <c r="CE641" s="67"/>
      <c r="CF641" s="67"/>
      <c r="CG641" s="67"/>
      <c r="CH641" s="67"/>
      <c r="CI641" s="67"/>
      <c r="CJ641" s="67"/>
      <c r="CK641" s="67"/>
      <c r="CL641" s="67"/>
      <c r="CM641" s="67"/>
      <c r="CN641" s="67"/>
      <c r="CO641" s="67"/>
      <c r="CP641" s="67"/>
      <c r="CQ641" s="67"/>
      <c r="CR641" s="67"/>
      <c r="CS641" s="67"/>
      <c r="CT641" s="67"/>
      <c r="CU641" s="67"/>
      <c r="CV641" s="67"/>
      <c r="CW641" s="67"/>
      <c r="CX641" s="67"/>
      <c r="CY641" s="67"/>
      <c r="CZ641" s="67"/>
      <c r="DA641" s="67"/>
      <c r="DB641" s="67"/>
      <c r="DC641" s="67"/>
      <c r="DD641" s="67"/>
      <c r="DE641" s="67"/>
      <c r="DF641" s="67"/>
      <c r="DG641" s="67"/>
      <c r="DH641" s="67"/>
      <c r="DI641" s="67"/>
      <c r="DJ641" s="67"/>
      <c r="DK641" s="67"/>
      <c r="DL641" s="67"/>
      <c r="DM641" s="67"/>
      <c r="DN641" s="67"/>
      <c r="DO641" s="67"/>
      <c r="DP641" s="67"/>
      <c r="DQ641" s="67"/>
      <c r="DR641" s="67"/>
      <c r="DS641" s="67"/>
      <c r="DT641" s="67"/>
      <c r="DU641" s="67"/>
      <c r="DV641" s="67"/>
      <c r="DW641" s="67"/>
      <c r="DX641" s="67"/>
      <c r="DY641" s="67"/>
      <c r="DZ641" s="67"/>
      <c r="EA641" s="67"/>
      <c r="EB641" s="67"/>
      <c r="EC641" s="67"/>
      <c r="ED641" s="67"/>
      <c r="EE641" s="67"/>
      <c r="EF641" s="67"/>
      <c r="EG641" s="67"/>
      <c r="EH641" s="67"/>
      <c r="EI641" s="67"/>
      <c r="EJ641" s="67"/>
      <c r="EK641" s="67"/>
      <c r="EL641" s="67"/>
      <c r="EM641" s="67"/>
      <c r="EN641" s="67"/>
      <c r="EO641" s="67"/>
      <c r="EP641" s="67"/>
      <c r="EQ641" s="67"/>
      <c r="ER641" s="67"/>
      <c r="ES641" s="67"/>
    </row>
    <row r="642" spans="1:149" s="68" customFormat="1" ht="24.95" customHeight="1">
      <c r="A642" s="50"/>
      <c r="B642" s="51"/>
      <c r="C642" s="52"/>
      <c r="D642" s="74"/>
      <c r="E642" s="52"/>
      <c r="F642" s="53"/>
      <c r="G642" s="53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77"/>
      <c r="W642" s="101"/>
      <c r="X642" s="55"/>
      <c r="Y642" s="55"/>
      <c r="Z642" s="55"/>
      <c r="AA642" s="55"/>
      <c r="AB642" s="55"/>
      <c r="AC642" s="55"/>
      <c r="AD642" s="57"/>
      <c r="AE642" s="73" t="str">
        <f t="shared" si="56"/>
        <v>NO</v>
      </c>
      <c r="AF642" s="73" t="str">
        <f t="shared" si="57"/>
        <v>NO</v>
      </c>
      <c r="AG642" s="73" t="str">
        <f t="shared" si="58"/>
        <v>NO</v>
      </c>
      <c r="AH642" s="75" t="str">
        <f t="shared" si="59"/>
        <v>NO</v>
      </c>
      <c r="AI642" s="75" t="str">
        <f t="shared" si="60"/>
        <v>NO</v>
      </c>
      <c r="AJ642" s="75" t="str">
        <f t="shared" si="61"/>
        <v>NO</v>
      </c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  <c r="BZ642" s="67"/>
      <c r="CA642" s="67"/>
      <c r="CB642" s="67"/>
      <c r="CC642" s="67"/>
      <c r="CD642" s="67"/>
      <c r="CE642" s="67"/>
      <c r="CF642" s="67"/>
      <c r="CG642" s="67"/>
      <c r="CH642" s="67"/>
      <c r="CI642" s="67"/>
      <c r="CJ642" s="67"/>
      <c r="CK642" s="67"/>
      <c r="CL642" s="67"/>
      <c r="CM642" s="67"/>
      <c r="CN642" s="67"/>
      <c r="CO642" s="67"/>
      <c r="CP642" s="67"/>
      <c r="CQ642" s="67"/>
      <c r="CR642" s="67"/>
      <c r="CS642" s="67"/>
      <c r="CT642" s="67"/>
      <c r="CU642" s="67"/>
      <c r="CV642" s="67"/>
      <c r="CW642" s="67"/>
      <c r="CX642" s="67"/>
      <c r="CY642" s="67"/>
      <c r="CZ642" s="67"/>
      <c r="DA642" s="67"/>
      <c r="DB642" s="67"/>
      <c r="DC642" s="67"/>
      <c r="DD642" s="67"/>
      <c r="DE642" s="67"/>
      <c r="DF642" s="67"/>
      <c r="DG642" s="67"/>
      <c r="DH642" s="67"/>
      <c r="DI642" s="67"/>
      <c r="DJ642" s="67"/>
      <c r="DK642" s="67"/>
      <c r="DL642" s="67"/>
      <c r="DM642" s="67"/>
      <c r="DN642" s="67"/>
      <c r="DO642" s="67"/>
      <c r="DP642" s="67"/>
      <c r="DQ642" s="67"/>
      <c r="DR642" s="67"/>
      <c r="DS642" s="67"/>
      <c r="DT642" s="67"/>
      <c r="DU642" s="67"/>
      <c r="DV642" s="67"/>
      <c r="DW642" s="67"/>
      <c r="DX642" s="67"/>
      <c r="DY642" s="67"/>
      <c r="DZ642" s="67"/>
      <c r="EA642" s="67"/>
      <c r="EB642" s="67"/>
      <c r="EC642" s="67"/>
      <c r="ED642" s="67"/>
      <c r="EE642" s="67"/>
      <c r="EF642" s="67"/>
      <c r="EG642" s="67"/>
      <c r="EH642" s="67"/>
      <c r="EI642" s="67"/>
      <c r="EJ642" s="67"/>
      <c r="EK642" s="67"/>
      <c r="EL642" s="67"/>
      <c r="EM642" s="67"/>
      <c r="EN642" s="67"/>
      <c r="EO642" s="67"/>
      <c r="EP642" s="67"/>
      <c r="EQ642" s="67"/>
      <c r="ER642" s="67"/>
      <c r="ES642" s="67"/>
    </row>
    <row r="643" spans="1:149" s="68" customFormat="1" ht="24.95" customHeight="1">
      <c r="A643" s="50"/>
      <c r="B643" s="51"/>
      <c r="C643" s="52"/>
      <c r="D643" s="74"/>
      <c r="E643" s="52"/>
      <c r="F643" s="53"/>
      <c r="G643" s="53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77"/>
      <c r="W643" s="101"/>
      <c r="X643" s="55"/>
      <c r="Y643" s="55"/>
      <c r="Z643" s="55"/>
      <c r="AA643" s="55"/>
      <c r="AB643" s="55"/>
      <c r="AC643" s="55"/>
      <c r="AD643" s="57"/>
      <c r="AE643" s="73" t="str">
        <f t="shared" ref="AE643:AE706" si="62">IF(OR(AND(OR(AA643&gt;=100000,AC643&gt;=100000),V643="Y"),AND(OR(AA643&gt;=100,AC643&gt;=100),V643="N",Y643="in/out straight catheter"),AND(OR(AA643&gt;=100000,AC643&gt;=100000),V643="N",Y643="clean catch")),"YES","NO")</f>
        <v>NO</v>
      </c>
      <c r="AF643" s="73" t="str">
        <f t="shared" ref="AF643:AF706" si="63">IF(AND(OR(H643="Y",I643="Y"),OR(L643="Y",M643="Y",N643="Y",O643="Y",P643="Y",Q643="Y")),"YES","NO")</f>
        <v>NO</v>
      </c>
      <c r="AG643" s="73" t="str">
        <f t="shared" ref="AG643:AG706" si="64">IF(AND(H643="N",I643="N",OR(AND(M643="Y",N643="Y"),AND(M643="Y",O643="Y"),AND(M643="Y",P643="Y"),AND(M643="Y",Q643="Y"),AND(N643="Y",O643="Y"),AND(N643="Y",P643="Y"),AND(N643="Y",Q643="Y"),AND(O643="Y",P643="Y"),AND(O643="Y",Q643="Y"),AND(P643="Y",Q643="Y"))),"YES","NO")</f>
        <v>NO</v>
      </c>
      <c r="AH643" s="75" t="str">
        <f t="shared" ref="AH643:AH706" si="65">IF(AND(V643="N",AE643,OR(T643="Y",U643="Y",AF643="YES",AG643="YES")),"YES","NO")</f>
        <v>NO</v>
      </c>
      <c r="AI643" s="75" t="str">
        <f t="shared" ref="AI643:AI706" si="66">IF(AND(V643="Y",AE643,  OR(AND(I643="Y",R643="Y"),H643="Y",J643="Y",K643="Y",L643="Y",M643="Y",S643="Y",U643="Y")),"YES","NO")</f>
        <v>NO</v>
      </c>
      <c r="AJ643" s="75" t="str">
        <f t="shared" ref="AJ643:AJ706" si="67">IF(AND(AE643="YES",OR(AH643="YES",AI643="YES")),"YES","NO")</f>
        <v>NO</v>
      </c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  <c r="BZ643" s="67"/>
      <c r="CA643" s="67"/>
      <c r="CB643" s="67"/>
      <c r="CC643" s="67"/>
      <c r="CD643" s="67"/>
      <c r="CE643" s="67"/>
      <c r="CF643" s="67"/>
      <c r="CG643" s="67"/>
      <c r="CH643" s="67"/>
      <c r="CI643" s="67"/>
      <c r="CJ643" s="67"/>
      <c r="CK643" s="67"/>
      <c r="CL643" s="67"/>
      <c r="CM643" s="67"/>
      <c r="CN643" s="67"/>
      <c r="CO643" s="67"/>
      <c r="CP643" s="67"/>
      <c r="CQ643" s="67"/>
      <c r="CR643" s="67"/>
      <c r="CS643" s="67"/>
      <c r="CT643" s="67"/>
      <c r="CU643" s="67"/>
      <c r="CV643" s="67"/>
      <c r="CW643" s="67"/>
      <c r="CX643" s="67"/>
      <c r="CY643" s="67"/>
      <c r="CZ643" s="67"/>
      <c r="DA643" s="67"/>
      <c r="DB643" s="67"/>
      <c r="DC643" s="67"/>
      <c r="DD643" s="67"/>
      <c r="DE643" s="67"/>
      <c r="DF643" s="67"/>
      <c r="DG643" s="67"/>
      <c r="DH643" s="67"/>
      <c r="DI643" s="67"/>
      <c r="DJ643" s="67"/>
      <c r="DK643" s="67"/>
      <c r="DL643" s="67"/>
      <c r="DM643" s="67"/>
      <c r="DN643" s="67"/>
      <c r="DO643" s="67"/>
      <c r="DP643" s="67"/>
      <c r="DQ643" s="67"/>
      <c r="DR643" s="67"/>
      <c r="DS643" s="67"/>
      <c r="DT643" s="67"/>
      <c r="DU643" s="67"/>
      <c r="DV643" s="67"/>
      <c r="DW643" s="67"/>
      <c r="DX643" s="67"/>
      <c r="DY643" s="67"/>
      <c r="DZ643" s="67"/>
      <c r="EA643" s="67"/>
      <c r="EB643" s="67"/>
      <c r="EC643" s="67"/>
      <c r="ED643" s="67"/>
      <c r="EE643" s="67"/>
      <c r="EF643" s="67"/>
      <c r="EG643" s="67"/>
      <c r="EH643" s="67"/>
      <c r="EI643" s="67"/>
      <c r="EJ643" s="67"/>
      <c r="EK643" s="67"/>
      <c r="EL643" s="67"/>
      <c r="EM643" s="67"/>
      <c r="EN643" s="67"/>
      <c r="EO643" s="67"/>
      <c r="EP643" s="67"/>
      <c r="EQ643" s="67"/>
      <c r="ER643" s="67"/>
      <c r="ES643" s="67"/>
    </row>
    <row r="644" spans="1:149" s="68" customFormat="1" ht="24.95" customHeight="1">
      <c r="A644" s="50"/>
      <c r="B644" s="51"/>
      <c r="C644" s="52"/>
      <c r="D644" s="74"/>
      <c r="E644" s="52"/>
      <c r="F644" s="53"/>
      <c r="G644" s="53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77"/>
      <c r="W644" s="101"/>
      <c r="X644" s="55"/>
      <c r="Y644" s="55"/>
      <c r="Z644" s="55"/>
      <c r="AA644" s="55"/>
      <c r="AB644" s="55"/>
      <c r="AC644" s="55"/>
      <c r="AD644" s="57"/>
      <c r="AE644" s="73" t="str">
        <f t="shared" si="62"/>
        <v>NO</v>
      </c>
      <c r="AF644" s="73" t="str">
        <f t="shared" si="63"/>
        <v>NO</v>
      </c>
      <c r="AG644" s="73" t="str">
        <f t="shared" si="64"/>
        <v>NO</v>
      </c>
      <c r="AH644" s="75" t="str">
        <f t="shared" si="65"/>
        <v>NO</v>
      </c>
      <c r="AI644" s="75" t="str">
        <f t="shared" si="66"/>
        <v>NO</v>
      </c>
      <c r="AJ644" s="75" t="str">
        <f t="shared" si="67"/>
        <v>NO</v>
      </c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  <c r="BZ644" s="67"/>
      <c r="CA644" s="67"/>
      <c r="CB644" s="67"/>
      <c r="CC644" s="67"/>
      <c r="CD644" s="67"/>
      <c r="CE644" s="67"/>
      <c r="CF644" s="67"/>
      <c r="CG644" s="67"/>
      <c r="CH644" s="67"/>
      <c r="CI644" s="67"/>
      <c r="CJ644" s="67"/>
      <c r="CK644" s="67"/>
      <c r="CL644" s="67"/>
      <c r="CM644" s="67"/>
      <c r="CN644" s="67"/>
      <c r="CO644" s="67"/>
      <c r="CP644" s="67"/>
      <c r="CQ644" s="67"/>
      <c r="CR644" s="67"/>
      <c r="CS644" s="67"/>
      <c r="CT644" s="67"/>
      <c r="CU644" s="67"/>
      <c r="CV644" s="67"/>
      <c r="CW644" s="67"/>
      <c r="CX644" s="67"/>
      <c r="CY644" s="67"/>
      <c r="CZ644" s="67"/>
      <c r="DA644" s="67"/>
      <c r="DB644" s="67"/>
      <c r="DC644" s="67"/>
      <c r="DD644" s="67"/>
      <c r="DE644" s="67"/>
      <c r="DF644" s="67"/>
      <c r="DG644" s="67"/>
      <c r="DH644" s="67"/>
      <c r="DI644" s="67"/>
      <c r="DJ644" s="67"/>
      <c r="DK644" s="67"/>
      <c r="DL644" s="67"/>
      <c r="DM644" s="67"/>
      <c r="DN644" s="67"/>
      <c r="DO644" s="67"/>
      <c r="DP644" s="67"/>
      <c r="DQ644" s="67"/>
      <c r="DR644" s="67"/>
      <c r="DS644" s="67"/>
      <c r="DT644" s="67"/>
      <c r="DU644" s="67"/>
      <c r="DV644" s="67"/>
      <c r="DW644" s="67"/>
      <c r="DX644" s="67"/>
      <c r="DY644" s="67"/>
      <c r="DZ644" s="67"/>
      <c r="EA644" s="67"/>
      <c r="EB644" s="67"/>
      <c r="EC644" s="67"/>
      <c r="ED644" s="67"/>
      <c r="EE644" s="67"/>
      <c r="EF644" s="67"/>
      <c r="EG644" s="67"/>
      <c r="EH644" s="67"/>
      <c r="EI644" s="67"/>
      <c r="EJ644" s="67"/>
      <c r="EK644" s="67"/>
      <c r="EL644" s="67"/>
      <c r="EM644" s="67"/>
      <c r="EN644" s="67"/>
      <c r="EO644" s="67"/>
      <c r="EP644" s="67"/>
      <c r="EQ644" s="67"/>
      <c r="ER644" s="67"/>
      <c r="ES644" s="67"/>
    </row>
    <row r="645" spans="1:149" s="67" customFormat="1" ht="24.95" customHeight="1">
      <c r="A645" s="50"/>
      <c r="B645" s="51"/>
      <c r="C645" s="52"/>
      <c r="D645" s="74"/>
      <c r="E645" s="52"/>
      <c r="F645" s="53"/>
      <c r="G645" s="53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77"/>
      <c r="W645" s="101"/>
      <c r="X645" s="55"/>
      <c r="Y645" s="55"/>
      <c r="Z645" s="55"/>
      <c r="AA645" s="55"/>
      <c r="AB645" s="55"/>
      <c r="AC645" s="55"/>
      <c r="AD645" s="57"/>
      <c r="AE645" s="73" t="str">
        <f t="shared" si="62"/>
        <v>NO</v>
      </c>
      <c r="AF645" s="73" t="str">
        <f t="shared" si="63"/>
        <v>NO</v>
      </c>
      <c r="AG645" s="73" t="str">
        <f t="shared" si="64"/>
        <v>NO</v>
      </c>
      <c r="AH645" s="75" t="str">
        <f t="shared" si="65"/>
        <v>NO</v>
      </c>
      <c r="AI645" s="75" t="str">
        <f t="shared" si="66"/>
        <v>NO</v>
      </c>
      <c r="AJ645" s="75" t="str">
        <f t="shared" si="67"/>
        <v>NO</v>
      </c>
    </row>
    <row r="646" spans="1:149" s="67" customFormat="1" ht="24.95" customHeight="1">
      <c r="A646" s="50"/>
      <c r="B646" s="51"/>
      <c r="C646" s="52"/>
      <c r="D646" s="74"/>
      <c r="E646" s="52"/>
      <c r="F646" s="53"/>
      <c r="G646" s="53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77"/>
      <c r="W646" s="101"/>
      <c r="X646" s="55"/>
      <c r="Y646" s="55"/>
      <c r="Z646" s="55"/>
      <c r="AA646" s="55"/>
      <c r="AB646" s="55"/>
      <c r="AC646" s="55"/>
      <c r="AD646" s="57"/>
      <c r="AE646" s="73" t="str">
        <f t="shared" si="62"/>
        <v>NO</v>
      </c>
      <c r="AF646" s="73" t="str">
        <f t="shared" si="63"/>
        <v>NO</v>
      </c>
      <c r="AG646" s="73" t="str">
        <f t="shared" si="64"/>
        <v>NO</v>
      </c>
      <c r="AH646" s="75" t="str">
        <f t="shared" si="65"/>
        <v>NO</v>
      </c>
      <c r="AI646" s="75" t="str">
        <f t="shared" si="66"/>
        <v>NO</v>
      </c>
      <c r="AJ646" s="75" t="str">
        <f t="shared" si="67"/>
        <v>NO</v>
      </c>
    </row>
    <row r="647" spans="1:149" s="67" customFormat="1" ht="24.95" customHeight="1">
      <c r="A647" s="50"/>
      <c r="B647" s="51"/>
      <c r="C647" s="52"/>
      <c r="D647" s="74"/>
      <c r="E647" s="52"/>
      <c r="F647" s="53"/>
      <c r="G647" s="53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77"/>
      <c r="W647" s="101"/>
      <c r="X647" s="55"/>
      <c r="Y647" s="55"/>
      <c r="Z647" s="55"/>
      <c r="AA647" s="55"/>
      <c r="AB647" s="55"/>
      <c r="AC647" s="55"/>
      <c r="AD647" s="57"/>
      <c r="AE647" s="73" t="str">
        <f t="shared" si="62"/>
        <v>NO</v>
      </c>
      <c r="AF647" s="73" t="str">
        <f t="shared" si="63"/>
        <v>NO</v>
      </c>
      <c r="AG647" s="73" t="str">
        <f t="shared" si="64"/>
        <v>NO</v>
      </c>
      <c r="AH647" s="75" t="str">
        <f t="shared" si="65"/>
        <v>NO</v>
      </c>
      <c r="AI647" s="75" t="str">
        <f t="shared" si="66"/>
        <v>NO</v>
      </c>
      <c r="AJ647" s="75" t="str">
        <f t="shared" si="67"/>
        <v>NO</v>
      </c>
    </row>
    <row r="648" spans="1:149" s="67" customFormat="1" ht="24.95" customHeight="1">
      <c r="A648" s="50"/>
      <c r="B648" s="51"/>
      <c r="C648" s="52"/>
      <c r="D648" s="74"/>
      <c r="E648" s="52"/>
      <c r="F648" s="53"/>
      <c r="G648" s="53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77"/>
      <c r="W648" s="101"/>
      <c r="X648" s="55"/>
      <c r="Y648" s="55"/>
      <c r="Z648" s="55"/>
      <c r="AA648" s="55"/>
      <c r="AB648" s="55"/>
      <c r="AC648" s="55"/>
      <c r="AD648" s="57"/>
      <c r="AE648" s="73" t="str">
        <f t="shared" si="62"/>
        <v>NO</v>
      </c>
      <c r="AF648" s="73" t="str">
        <f t="shared" si="63"/>
        <v>NO</v>
      </c>
      <c r="AG648" s="73" t="str">
        <f t="shared" si="64"/>
        <v>NO</v>
      </c>
      <c r="AH648" s="75" t="str">
        <f t="shared" si="65"/>
        <v>NO</v>
      </c>
      <c r="AI648" s="75" t="str">
        <f t="shared" si="66"/>
        <v>NO</v>
      </c>
      <c r="AJ648" s="75" t="str">
        <f t="shared" si="67"/>
        <v>NO</v>
      </c>
    </row>
    <row r="649" spans="1:149" s="67" customFormat="1" ht="24.95" customHeight="1">
      <c r="A649" s="50"/>
      <c r="B649" s="51"/>
      <c r="C649" s="52"/>
      <c r="D649" s="74"/>
      <c r="E649" s="52"/>
      <c r="F649" s="53"/>
      <c r="G649" s="53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77"/>
      <c r="W649" s="101"/>
      <c r="X649" s="55"/>
      <c r="Y649" s="55"/>
      <c r="Z649" s="55"/>
      <c r="AA649" s="55"/>
      <c r="AB649" s="55"/>
      <c r="AC649" s="55"/>
      <c r="AD649" s="57"/>
      <c r="AE649" s="73" t="str">
        <f t="shared" si="62"/>
        <v>NO</v>
      </c>
      <c r="AF649" s="73" t="str">
        <f t="shared" si="63"/>
        <v>NO</v>
      </c>
      <c r="AG649" s="73" t="str">
        <f t="shared" si="64"/>
        <v>NO</v>
      </c>
      <c r="AH649" s="75" t="str">
        <f t="shared" si="65"/>
        <v>NO</v>
      </c>
      <c r="AI649" s="75" t="str">
        <f t="shared" si="66"/>
        <v>NO</v>
      </c>
      <c r="AJ649" s="75" t="str">
        <f t="shared" si="67"/>
        <v>NO</v>
      </c>
    </row>
    <row r="650" spans="1:149" s="68" customFormat="1" ht="24.95" customHeight="1">
      <c r="A650" s="50"/>
      <c r="B650" s="51"/>
      <c r="C650" s="52"/>
      <c r="D650" s="74"/>
      <c r="E650" s="52"/>
      <c r="F650" s="53"/>
      <c r="G650" s="53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77"/>
      <c r="W650" s="101"/>
      <c r="X650" s="55"/>
      <c r="Y650" s="55"/>
      <c r="Z650" s="55"/>
      <c r="AA650" s="55"/>
      <c r="AB650" s="55"/>
      <c r="AC650" s="55"/>
      <c r="AD650" s="57"/>
      <c r="AE650" s="73" t="str">
        <f t="shared" si="62"/>
        <v>NO</v>
      </c>
      <c r="AF650" s="73" t="str">
        <f t="shared" si="63"/>
        <v>NO</v>
      </c>
      <c r="AG650" s="73" t="str">
        <f t="shared" si="64"/>
        <v>NO</v>
      </c>
      <c r="AH650" s="75" t="str">
        <f t="shared" si="65"/>
        <v>NO</v>
      </c>
      <c r="AI650" s="75" t="str">
        <f t="shared" si="66"/>
        <v>NO</v>
      </c>
      <c r="AJ650" s="75" t="str">
        <f t="shared" si="67"/>
        <v>NO</v>
      </c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  <c r="BZ650" s="67"/>
      <c r="CA650" s="67"/>
      <c r="CB650" s="67"/>
      <c r="CC650" s="67"/>
      <c r="CD650" s="67"/>
      <c r="CE650" s="67"/>
      <c r="CF650" s="67"/>
      <c r="CG650" s="67"/>
      <c r="CH650" s="67"/>
      <c r="CI650" s="67"/>
      <c r="CJ650" s="67"/>
      <c r="CK650" s="67"/>
      <c r="CL650" s="67"/>
      <c r="CM650" s="67"/>
      <c r="CN650" s="67"/>
      <c r="CO650" s="67"/>
      <c r="CP650" s="67"/>
      <c r="CQ650" s="67"/>
      <c r="CR650" s="67"/>
      <c r="CS650" s="67"/>
      <c r="CT650" s="67"/>
      <c r="CU650" s="67"/>
      <c r="CV650" s="67"/>
      <c r="CW650" s="67"/>
      <c r="CX650" s="67"/>
      <c r="CY650" s="67"/>
      <c r="CZ650" s="67"/>
      <c r="DA650" s="67"/>
      <c r="DB650" s="67"/>
      <c r="DC650" s="67"/>
      <c r="DD650" s="67"/>
      <c r="DE650" s="67"/>
      <c r="DF650" s="67"/>
      <c r="DG650" s="67"/>
      <c r="DH650" s="67"/>
      <c r="DI650" s="67"/>
      <c r="DJ650" s="67"/>
      <c r="DK650" s="67"/>
      <c r="DL650" s="67"/>
      <c r="DM650" s="67"/>
      <c r="DN650" s="67"/>
      <c r="DO650" s="67"/>
      <c r="DP650" s="67"/>
      <c r="DQ650" s="67"/>
      <c r="DR650" s="67"/>
      <c r="DS650" s="67"/>
      <c r="DT650" s="67"/>
      <c r="DU650" s="67"/>
      <c r="DV650" s="67"/>
      <c r="DW650" s="67"/>
      <c r="DX650" s="67"/>
      <c r="DY650" s="67"/>
      <c r="DZ650" s="67"/>
      <c r="EA650" s="67"/>
      <c r="EB650" s="67"/>
      <c r="EC650" s="67"/>
      <c r="ED650" s="67"/>
      <c r="EE650" s="67"/>
      <c r="EF650" s="67"/>
      <c r="EG650" s="67"/>
      <c r="EH650" s="67"/>
      <c r="EI650" s="67"/>
      <c r="EJ650" s="67"/>
      <c r="EK650" s="67"/>
      <c r="EL650" s="67"/>
      <c r="EM650" s="67"/>
      <c r="EN650" s="67"/>
      <c r="EO650" s="67"/>
      <c r="EP650" s="67"/>
      <c r="EQ650" s="67"/>
      <c r="ER650" s="67"/>
      <c r="ES650" s="67"/>
    </row>
    <row r="651" spans="1:149" s="68" customFormat="1" ht="24.95" customHeight="1">
      <c r="A651" s="50"/>
      <c r="B651" s="51"/>
      <c r="C651" s="52"/>
      <c r="D651" s="74"/>
      <c r="E651" s="52"/>
      <c r="F651" s="53"/>
      <c r="G651" s="53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77"/>
      <c r="W651" s="101"/>
      <c r="X651" s="55"/>
      <c r="Y651" s="55"/>
      <c r="Z651" s="55"/>
      <c r="AA651" s="55"/>
      <c r="AB651" s="55"/>
      <c r="AC651" s="55"/>
      <c r="AD651" s="57"/>
      <c r="AE651" s="73" t="str">
        <f t="shared" si="62"/>
        <v>NO</v>
      </c>
      <c r="AF651" s="73" t="str">
        <f t="shared" si="63"/>
        <v>NO</v>
      </c>
      <c r="AG651" s="73" t="str">
        <f t="shared" si="64"/>
        <v>NO</v>
      </c>
      <c r="AH651" s="75" t="str">
        <f t="shared" si="65"/>
        <v>NO</v>
      </c>
      <c r="AI651" s="75" t="str">
        <f t="shared" si="66"/>
        <v>NO</v>
      </c>
      <c r="AJ651" s="75" t="str">
        <f t="shared" si="67"/>
        <v>NO</v>
      </c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  <c r="BZ651" s="67"/>
      <c r="CA651" s="67"/>
      <c r="CB651" s="67"/>
      <c r="CC651" s="67"/>
      <c r="CD651" s="67"/>
      <c r="CE651" s="67"/>
      <c r="CF651" s="67"/>
      <c r="CG651" s="67"/>
      <c r="CH651" s="67"/>
      <c r="CI651" s="67"/>
      <c r="CJ651" s="67"/>
      <c r="CK651" s="67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  <c r="DS651" s="67"/>
      <c r="DT651" s="67"/>
      <c r="DU651" s="67"/>
      <c r="DV651" s="67"/>
      <c r="DW651" s="67"/>
      <c r="DX651" s="67"/>
      <c r="DY651" s="67"/>
      <c r="DZ651" s="67"/>
      <c r="EA651" s="67"/>
      <c r="EB651" s="67"/>
      <c r="EC651" s="67"/>
      <c r="ED651" s="67"/>
      <c r="EE651" s="67"/>
      <c r="EF651" s="67"/>
      <c r="EG651" s="67"/>
      <c r="EH651" s="67"/>
      <c r="EI651" s="67"/>
      <c r="EJ651" s="67"/>
      <c r="EK651" s="67"/>
      <c r="EL651" s="67"/>
      <c r="EM651" s="67"/>
      <c r="EN651" s="67"/>
      <c r="EO651" s="67"/>
      <c r="EP651" s="67"/>
      <c r="EQ651" s="67"/>
      <c r="ER651" s="67"/>
      <c r="ES651" s="67"/>
    </row>
    <row r="652" spans="1:149" s="68" customFormat="1" ht="24.95" customHeight="1">
      <c r="A652" s="50"/>
      <c r="B652" s="51"/>
      <c r="C652" s="52"/>
      <c r="D652" s="74"/>
      <c r="E652" s="52"/>
      <c r="F652" s="53"/>
      <c r="G652" s="53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77"/>
      <c r="W652" s="101"/>
      <c r="X652" s="55"/>
      <c r="Y652" s="55"/>
      <c r="Z652" s="55"/>
      <c r="AA652" s="55"/>
      <c r="AB652" s="55"/>
      <c r="AC652" s="55"/>
      <c r="AD652" s="57"/>
      <c r="AE652" s="73" t="str">
        <f t="shared" si="62"/>
        <v>NO</v>
      </c>
      <c r="AF652" s="73" t="str">
        <f t="shared" si="63"/>
        <v>NO</v>
      </c>
      <c r="AG652" s="73" t="str">
        <f t="shared" si="64"/>
        <v>NO</v>
      </c>
      <c r="AH652" s="75" t="str">
        <f t="shared" si="65"/>
        <v>NO</v>
      </c>
      <c r="AI652" s="75" t="str">
        <f t="shared" si="66"/>
        <v>NO</v>
      </c>
      <c r="AJ652" s="75" t="str">
        <f t="shared" si="67"/>
        <v>NO</v>
      </c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  <c r="BZ652" s="67"/>
      <c r="CA652" s="67"/>
      <c r="CB652" s="67"/>
      <c r="CC652" s="67"/>
      <c r="CD652" s="67"/>
      <c r="CE652" s="67"/>
      <c r="CF652" s="67"/>
      <c r="CG652" s="67"/>
      <c r="CH652" s="67"/>
      <c r="CI652" s="67"/>
      <c r="CJ652" s="67"/>
      <c r="CK652" s="67"/>
      <c r="CL652" s="67"/>
      <c r="CM652" s="67"/>
      <c r="CN652" s="67"/>
      <c r="CO652" s="67"/>
      <c r="CP652" s="67"/>
      <c r="CQ652" s="67"/>
      <c r="CR652" s="67"/>
      <c r="CS652" s="67"/>
      <c r="CT652" s="67"/>
      <c r="CU652" s="67"/>
      <c r="CV652" s="67"/>
      <c r="CW652" s="67"/>
      <c r="CX652" s="67"/>
      <c r="CY652" s="67"/>
      <c r="CZ652" s="67"/>
      <c r="DA652" s="67"/>
      <c r="DB652" s="67"/>
      <c r="DC652" s="67"/>
      <c r="DD652" s="67"/>
      <c r="DE652" s="67"/>
      <c r="DF652" s="67"/>
      <c r="DG652" s="67"/>
      <c r="DH652" s="67"/>
      <c r="DI652" s="67"/>
      <c r="DJ652" s="67"/>
      <c r="DK652" s="67"/>
      <c r="DL652" s="67"/>
      <c r="DM652" s="67"/>
      <c r="DN652" s="67"/>
      <c r="DO652" s="67"/>
      <c r="DP652" s="67"/>
      <c r="DQ652" s="67"/>
      <c r="DR652" s="67"/>
      <c r="DS652" s="67"/>
      <c r="DT652" s="67"/>
      <c r="DU652" s="67"/>
      <c r="DV652" s="67"/>
      <c r="DW652" s="67"/>
      <c r="DX652" s="67"/>
      <c r="DY652" s="67"/>
      <c r="DZ652" s="67"/>
      <c r="EA652" s="67"/>
      <c r="EB652" s="67"/>
      <c r="EC652" s="67"/>
      <c r="ED652" s="67"/>
      <c r="EE652" s="67"/>
      <c r="EF652" s="67"/>
      <c r="EG652" s="67"/>
      <c r="EH652" s="67"/>
      <c r="EI652" s="67"/>
      <c r="EJ652" s="67"/>
      <c r="EK652" s="67"/>
      <c r="EL652" s="67"/>
      <c r="EM652" s="67"/>
      <c r="EN652" s="67"/>
      <c r="EO652" s="67"/>
      <c r="EP652" s="67"/>
      <c r="EQ652" s="67"/>
      <c r="ER652" s="67"/>
      <c r="ES652" s="67"/>
    </row>
    <row r="653" spans="1:149" s="68" customFormat="1" ht="24.95" customHeight="1">
      <c r="A653" s="50"/>
      <c r="B653" s="51"/>
      <c r="C653" s="52"/>
      <c r="D653" s="74"/>
      <c r="E653" s="52"/>
      <c r="F653" s="53"/>
      <c r="G653" s="53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77"/>
      <c r="W653" s="101"/>
      <c r="X653" s="55"/>
      <c r="Y653" s="55"/>
      <c r="Z653" s="55"/>
      <c r="AA653" s="55"/>
      <c r="AB653" s="55"/>
      <c r="AC653" s="55"/>
      <c r="AD653" s="57"/>
      <c r="AE653" s="73" t="str">
        <f t="shared" si="62"/>
        <v>NO</v>
      </c>
      <c r="AF653" s="73" t="str">
        <f t="shared" si="63"/>
        <v>NO</v>
      </c>
      <c r="AG653" s="73" t="str">
        <f t="shared" si="64"/>
        <v>NO</v>
      </c>
      <c r="AH653" s="75" t="str">
        <f t="shared" si="65"/>
        <v>NO</v>
      </c>
      <c r="AI653" s="75" t="str">
        <f t="shared" si="66"/>
        <v>NO</v>
      </c>
      <c r="AJ653" s="75" t="str">
        <f t="shared" si="67"/>
        <v>NO</v>
      </c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  <c r="BZ653" s="67"/>
      <c r="CA653" s="67"/>
      <c r="CB653" s="67"/>
      <c r="CC653" s="67"/>
      <c r="CD653" s="67"/>
      <c r="CE653" s="67"/>
      <c r="CF653" s="67"/>
      <c r="CG653" s="67"/>
      <c r="CH653" s="67"/>
      <c r="CI653" s="67"/>
      <c r="CJ653" s="67"/>
      <c r="CK653" s="67"/>
      <c r="CL653" s="67"/>
      <c r="CM653" s="67"/>
      <c r="CN653" s="67"/>
      <c r="CO653" s="67"/>
      <c r="CP653" s="67"/>
      <c r="CQ653" s="67"/>
      <c r="CR653" s="67"/>
      <c r="CS653" s="67"/>
      <c r="CT653" s="67"/>
      <c r="CU653" s="67"/>
      <c r="CV653" s="67"/>
      <c r="CW653" s="67"/>
      <c r="CX653" s="67"/>
      <c r="CY653" s="67"/>
      <c r="CZ653" s="67"/>
      <c r="DA653" s="67"/>
      <c r="DB653" s="67"/>
      <c r="DC653" s="67"/>
      <c r="DD653" s="67"/>
      <c r="DE653" s="67"/>
      <c r="DF653" s="67"/>
      <c r="DG653" s="67"/>
      <c r="DH653" s="67"/>
      <c r="DI653" s="67"/>
      <c r="DJ653" s="67"/>
      <c r="DK653" s="67"/>
      <c r="DL653" s="67"/>
      <c r="DM653" s="67"/>
      <c r="DN653" s="67"/>
      <c r="DO653" s="67"/>
      <c r="DP653" s="67"/>
      <c r="DQ653" s="67"/>
      <c r="DR653" s="67"/>
      <c r="DS653" s="67"/>
      <c r="DT653" s="67"/>
      <c r="DU653" s="67"/>
      <c r="DV653" s="67"/>
      <c r="DW653" s="67"/>
      <c r="DX653" s="67"/>
      <c r="DY653" s="67"/>
      <c r="DZ653" s="67"/>
      <c r="EA653" s="67"/>
      <c r="EB653" s="67"/>
      <c r="EC653" s="67"/>
      <c r="ED653" s="67"/>
      <c r="EE653" s="67"/>
      <c r="EF653" s="67"/>
      <c r="EG653" s="67"/>
      <c r="EH653" s="67"/>
      <c r="EI653" s="67"/>
      <c r="EJ653" s="67"/>
      <c r="EK653" s="67"/>
      <c r="EL653" s="67"/>
      <c r="EM653" s="67"/>
      <c r="EN653" s="67"/>
      <c r="EO653" s="67"/>
      <c r="EP653" s="67"/>
      <c r="EQ653" s="67"/>
      <c r="ER653" s="67"/>
      <c r="ES653" s="67"/>
    </row>
    <row r="654" spans="1:149" s="67" customFormat="1" ht="24.95" customHeight="1">
      <c r="A654" s="50"/>
      <c r="B654" s="51"/>
      <c r="C654" s="52"/>
      <c r="D654" s="74"/>
      <c r="E654" s="52"/>
      <c r="F654" s="53"/>
      <c r="G654" s="53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77"/>
      <c r="W654" s="101"/>
      <c r="X654" s="55"/>
      <c r="Y654" s="55"/>
      <c r="Z654" s="55"/>
      <c r="AA654" s="55"/>
      <c r="AB654" s="55"/>
      <c r="AC654" s="55"/>
      <c r="AD654" s="57"/>
      <c r="AE654" s="73" t="str">
        <f t="shared" si="62"/>
        <v>NO</v>
      </c>
      <c r="AF654" s="73" t="str">
        <f t="shared" si="63"/>
        <v>NO</v>
      </c>
      <c r="AG654" s="73" t="str">
        <f t="shared" si="64"/>
        <v>NO</v>
      </c>
      <c r="AH654" s="75" t="str">
        <f t="shared" si="65"/>
        <v>NO</v>
      </c>
      <c r="AI654" s="75" t="str">
        <f t="shared" si="66"/>
        <v>NO</v>
      </c>
      <c r="AJ654" s="75" t="str">
        <f t="shared" si="67"/>
        <v>NO</v>
      </c>
    </row>
    <row r="655" spans="1:149" s="67" customFormat="1" ht="24.95" customHeight="1">
      <c r="A655" s="50"/>
      <c r="B655" s="51"/>
      <c r="C655" s="52"/>
      <c r="D655" s="74"/>
      <c r="E655" s="52"/>
      <c r="F655" s="53"/>
      <c r="G655" s="53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77"/>
      <c r="W655" s="101"/>
      <c r="X655" s="55"/>
      <c r="Y655" s="55"/>
      <c r="Z655" s="55"/>
      <c r="AA655" s="55"/>
      <c r="AB655" s="55"/>
      <c r="AC655" s="55"/>
      <c r="AD655" s="57"/>
      <c r="AE655" s="73" t="str">
        <f t="shared" si="62"/>
        <v>NO</v>
      </c>
      <c r="AF655" s="73" t="str">
        <f t="shared" si="63"/>
        <v>NO</v>
      </c>
      <c r="AG655" s="73" t="str">
        <f t="shared" si="64"/>
        <v>NO</v>
      </c>
      <c r="AH655" s="75" t="str">
        <f t="shared" si="65"/>
        <v>NO</v>
      </c>
      <c r="AI655" s="75" t="str">
        <f t="shared" si="66"/>
        <v>NO</v>
      </c>
      <c r="AJ655" s="75" t="str">
        <f t="shared" si="67"/>
        <v>NO</v>
      </c>
    </row>
    <row r="656" spans="1:149" s="68" customFormat="1" ht="24.95" customHeight="1">
      <c r="A656" s="50"/>
      <c r="B656" s="51"/>
      <c r="C656" s="52"/>
      <c r="D656" s="74"/>
      <c r="E656" s="52"/>
      <c r="F656" s="53"/>
      <c r="G656" s="53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77"/>
      <c r="W656" s="101"/>
      <c r="X656" s="55"/>
      <c r="Y656" s="55"/>
      <c r="Z656" s="55"/>
      <c r="AA656" s="55"/>
      <c r="AB656" s="55"/>
      <c r="AC656" s="55"/>
      <c r="AD656" s="57"/>
      <c r="AE656" s="73" t="str">
        <f t="shared" si="62"/>
        <v>NO</v>
      </c>
      <c r="AF656" s="73" t="str">
        <f t="shared" si="63"/>
        <v>NO</v>
      </c>
      <c r="AG656" s="73" t="str">
        <f t="shared" si="64"/>
        <v>NO</v>
      </c>
      <c r="AH656" s="75" t="str">
        <f t="shared" si="65"/>
        <v>NO</v>
      </c>
      <c r="AI656" s="75" t="str">
        <f t="shared" si="66"/>
        <v>NO</v>
      </c>
      <c r="AJ656" s="75" t="str">
        <f t="shared" si="67"/>
        <v>NO</v>
      </c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  <c r="BZ656" s="67"/>
      <c r="CA656" s="67"/>
      <c r="CB656" s="67"/>
      <c r="CC656" s="67"/>
      <c r="CD656" s="67"/>
      <c r="CE656" s="67"/>
      <c r="CF656" s="67"/>
      <c r="CG656" s="67"/>
      <c r="CH656" s="67"/>
      <c r="CI656" s="67"/>
      <c r="CJ656" s="67"/>
      <c r="CK656" s="67"/>
      <c r="CL656" s="67"/>
      <c r="CM656" s="67"/>
      <c r="CN656" s="67"/>
      <c r="CO656" s="67"/>
      <c r="CP656" s="67"/>
      <c r="CQ656" s="67"/>
      <c r="CR656" s="67"/>
      <c r="CS656" s="67"/>
      <c r="CT656" s="67"/>
      <c r="CU656" s="67"/>
      <c r="CV656" s="67"/>
      <c r="CW656" s="67"/>
      <c r="CX656" s="67"/>
      <c r="CY656" s="67"/>
      <c r="CZ656" s="67"/>
      <c r="DA656" s="67"/>
      <c r="DB656" s="67"/>
      <c r="DC656" s="67"/>
      <c r="DD656" s="67"/>
      <c r="DE656" s="67"/>
      <c r="DF656" s="67"/>
      <c r="DG656" s="67"/>
      <c r="DH656" s="67"/>
      <c r="DI656" s="67"/>
      <c r="DJ656" s="67"/>
      <c r="DK656" s="67"/>
      <c r="DL656" s="67"/>
      <c r="DM656" s="67"/>
      <c r="DN656" s="67"/>
      <c r="DO656" s="67"/>
      <c r="DP656" s="67"/>
      <c r="DQ656" s="67"/>
      <c r="DR656" s="67"/>
      <c r="DS656" s="67"/>
      <c r="DT656" s="67"/>
      <c r="DU656" s="67"/>
      <c r="DV656" s="67"/>
      <c r="DW656" s="67"/>
      <c r="DX656" s="67"/>
      <c r="DY656" s="67"/>
      <c r="DZ656" s="67"/>
      <c r="EA656" s="67"/>
      <c r="EB656" s="67"/>
      <c r="EC656" s="67"/>
      <c r="ED656" s="67"/>
      <c r="EE656" s="67"/>
      <c r="EF656" s="67"/>
      <c r="EG656" s="67"/>
      <c r="EH656" s="67"/>
      <c r="EI656" s="67"/>
      <c r="EJ656" s="67"/>
      <c r="EK656" s="67"/>
      <c r="EL656" s="67"/>
      <c r="EM656" s="67"/>
      <c r="EN656" s="67"/>
      <c r="EO656" s="67"/>
      <c r="EP656" s="67"/>
      <c r="EQ656" s="67"/>
      <c r="ER656" s="67"/>
      <c r="ES656" s="67"/>
    </row>
    <row r="657" spans="1:149" s="68" customFormat="1" ht="24.95" customHeight="1">
      <c r="A657" s="50"/>
      <c r="B657" s="51"/>
      <c r="C657" s="52"/>
      <c r="D657" s="74"/>
      <c r="E657" s="52"/>
      <c r="F657" s="53"/>
      <c r="G657" s="53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77"/>
      <c r="W657" s="101"/>
      <c r="X657" s="55"/>
      <c r="Y657" s="55"/>
      <c r="Z657" s="55"/>
      <c r="AA657" s="55"/>
      <c r="AB657" s="55"/>
      <c r="AC657" s="55"/>
      <c r="AD657" s="57"/>
      <c r="AE657" s="73" t="str">
        <f t="shared" si="62"/>
        <v>NO</v>
      </c>
      <c r="AF657" s="73" t="str">
        <f t="shared" si="63"/>
        <v>NO</v>
      </c>
      <c r="AG657" s="73" t="str">
        <f t="shared" si="64"/>
        <v>NO</v>
      </c>
      <c r="AH657" s="75" t="str">
        <f t="shared" si="65"/>
        <v>NO</v>
      </c>
      <c r="AI657" s="75" t="str">
        <f t="shared" si="66"/>
        <v>NO</v>
      </c>
      <c r="AJ657" s="75" t="str">
        <f t="shared" si="67"/>
        <v>NO</v>
      </c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  <c r="BZ657" s="67"/>
      <c r="CA657" s="67"/>
      <c r="CB657" s="67"/>
      <c r="CC657" s="67"/>
      <c r="CD657" s="67"/>
      <c r="CE657" s="67"/>
      <c r="CF657" s="67"/>
      <c r="CG657" s="67"/>
      <c r="CH657" s="67"/>
      <c r="CI657" s="67"/>
      <c r="CJ657" s="67"/>
      <c r="CK657" s="67"/>
      <c r="CL657" s="67"/>
      <c r="CM657" s="67"/>
      <c r="CN657" s="67"/>
      <c r="CO657" s="67"/>
      <c r="CP657" s="67"/>
      <c r="CQ657" s="67"/>
      <c r="CR657" s="67"/>
      <c r="CS657" s="67"/>
      <c r="CT657" s="67"/>
      <c r="CU657" s="67"/>
      <c r="CV657" s="67"/>
      <c r="CW657" s="67"/>
      <c r="CX657" s="67"/>
      <c r="CY657" s="67"/>
      <c r="CZ657" s="67"/>
      <c r="DA657" s="67"/>
      <c r="DB657" s="67"/>
      <c r="DC657" s="67"/>
      <c r="DD657" s="67"/>
      <c r="DE657" s="67"/>
      <c r="DF657" s="67"/>
      <c r="DG657" s="67"/>
      <c r="DH657" s="67"/>
      <c r="DI657" s="67"/>
      <c r="DJ657" s="67"/>
      <c r="DK657" s="67"/>
      <c r="DL657" s="67"/>
      <c r="DM657" s="67"/>
      <c r="DN657" s="67"/>
      <c r="DO657" s="67"/>
      <c r="DP657" s="67"/>
      <c r="DQ657" s="67"/>
      <c r="DR657" s="67"/>
      <c r="DS657" s="67"/>
      <c r="DT657" s="67"/>
      <c r="DU657" s="67"/>
      <c r="DV657" s="67"/>
      <c r="DW657" s="67"/>
      <c r="DX657" s="67"/>
      <c r="DY657" s="67"/>
      <c r="DZ657" s="67"/>
      <c r="EA657" s="67"/>
      <c r="EB657" s="67"/>
      <c r="EC657" s="67"/>
      <c r="ED657" s="67"/>
      <c r="EE657" s="67"/>
      <c r="EF657" s="67"/>
      <c r="EG657" s="67"/>
      <c r="EH657" s="67"/>
      <c r="EI657" s="67"/>
      <c r="EJ657" s="67"/>
      <c r="EK657" s="67"/>
      <c r="EL657" s="67"/>
      <c r="EM657" s="67"/>
      <c r="EN657" s="67"/>
      <c r="EO657" s="67"/>
      <c r="EP657" s="67"/>
      <c r="EQ657" s="67"/>
      <c r="ER657" s="67"/>
      <c r="ES657" s="67"/>
    </row>
    <row r="658" spans="1:149" s="68" customFormat="1" ht="24.95" customHeight="1">
      <c r="A658" s="50"/>
      <c r="B658" s="51"/>
      <c r="C658" s="52"/>
      <c r="D658" s="74"/>
      <c r="E658" s="52"/>
      <c r="F658" s="53"/>
      <c r="G658" s="53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77"/>
      <c r="W658" s="101"/>
      <c r="X658" s="55"/>
      <c r="Y658" s="55"/>
      <c r="Z658" s="55"/>
      <c r="AA658" s="55"/>
      <c r="AB658" s="55"/>
      <c r="AC658" s="55"/>
      <c r="AD658" s="57"/>
      <c r="AE658" s="73" t="str">
        <f t="shared" si="62"/>
        <v>NO</v>
      </c>
      <c r="AF658" s="73" t="str">
        <f t="shared" si="63"/>
        <v>NO</v>
      </c>
      <c r="AG658" s="73" t="str">
        <f t="shared" si="64"/>
        <v>NO</v>
      </c>
      <c r="AH658" s="75" t="str">
        <f t="shared" si="65"/>
        <v>NO</v>
      </c>
      <c r="AI658" s="75" t="str">
        <f t="shared" si="66"/>
        <v>NO</v>
      </c>
      <c r="AJ658" s="75" t="str">
        <f t="shared" si="67"/>
        <v>NO</v>
      </c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  <c r="BZ658" s="67"/>
      <c r="CA658" s="67"/>
      <c r="CB658" s="67"/>
      <c r="CC658" s="67"/>
      <c r="CD658" s="67"/>
      <c r="CE658" s="67"/>
      <c r="CF658" s="67"/>
      <c r="CG658" s="67"/>
      <c r="CH658" s="67"/>
      <c r="CI658" s="67"/>
      <c r="CJ658" s="67"/>
      <c r="CK658" s="67"/>
      <c r="CL658" s="67"/>
      <c r="CM658" s="67"/>
      <c r="CN658" s="67"/>
      <c r="CO658" s="67"/>
      <c r="CP658" s="67"/>
      <c r="CQ658" s="67"/>
      <c r="CR658" s="67"/>
      <c r="CS658" s="67"/>
      <c r="CT658" s="67"/>
      <c r="CU658" s="67"/>
      <c r="CV658" s="67"/>
      <c r="CW658" s="67"/>
      <c r="CX658" s="67"/>
      <c r="CY658" s="67"/>
      <c r="CZ658" s="67"/>
      <c r="DA658" s="67"/>
      <c r="DB658" s="67"/>
      <c r="DC658" s="67"/>
      <c r="DD658" s="67"/>
      <c r="DE658" s="67"/>
      <c r="DF658" s="67"/>
      <c r="DG658" s="67"/>
      <c r="DH658" s="67"/>
      <c r="DI658" s="67"/>
      <c r="DJ658" s="67"/>
      <c r="DK658" s="67"/>
      <c r="DL658" s="67"/>
      <c r="DM658" s="67"/>
      <c r="DN658" s="67"/>
      <c r="DO658" s="67"/>
      <c r="DP658" s="67"/>
      <c r="DQ658" s="67"/>
      <c r="DR658" s="67"/>
      <c r="DS658" s="67"/>
      <c r="DT658" s="67"/>
      <c r="DU658" s="67"/>
      <c r="DV658" s="67"/>
      <c r="DW658" s="67"/>
      <c r="DX658" s="67"/>
      <c r="DY658" s="67"/>
      <c r="DZ658" s="67"/>
      <c r="EA658" s="67"/>
      <c r="EB658" s="67"/>
      <c r="EC658" s="67"/>
      <c r="ED658" s="67"/>
      <c r="EE658" s="67"/>
      <c r="EF658" s="67"/>
      <c r="EG658" s="67"/>
      <c r="EH658" s="67"/>
      <c r="EI658" s="67"/>
      <c r="EJ658" s="67"/>
      <c r="EK658" s="67"/>
      <c r="EL658" s="67"/>
      <c r="EM658" s="67"/>
      <c r="EN658" s="67"/>
      <c r="EO658" s="67"/>
      <c r="EP658" s="67"/>
      <c r="EQ658" s="67"/>
      <c r="ER658" s="67"/>
      <c r="ES658" s="67"/>
    </row>
    <row r="659" spans="1:149" s="68" customFormat="1" ht="24.95" customHeight="1">
      <c r="A659" s="50"/>
      <c r="B659" s="51"/>
      <c r="C659" s="52"/>
      <c r="D659" s="74"/>
      <c r="E659" s="52"/>
      <c r="F659" s="53"/>
      <c r="G659" s="53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77"/>
      <c r="W659" s="101"/>
      <c r="X659" s="55"/>
      <c r="Y659" s="55"/>
      <c r="Z659" s="55"/>
      <c r="AA659" s="55"/>
      <c r="AB659" s="55"/>
      <c r="AC659" s="55"/>
      <c r="AD659" s="57"/>
      <c r="AE659" s="73" t="str">
        <f t="shared" si="62"/>
        <v>NO</v>
      </c>
      <c r="AF659" s="73" t="str">
        <f t="shared" si="63"/>
        <v>NO</v>
      </c>
      <c r="AG659" s="73" t="str">
        <f t="shared" si="64"/>
        <v>NO</v>
      </c>
      <c r="AH659" s="75" t="str">
        <f t="shared" si="65"/>
        <v>NO</v>
      </c>
      <c r="AI659" s="75" t="str">
        <f t="shared" si="66"/>
        <v>NO</v>
      </c>
      <c r="AJ659" s="75" t="str">
        <f t="shared" si="67"/>
        <v>NO</v>
      </c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  <c r="BZ659" s="67"/>
      <c r="CA659" s="67"/>
      <c r="CB659" s="67"/>
      <c r="CC659" s="67"/>
      <c r="CD659" s="67"/>
      <c r="CE659" s="67"/>
      <c r="CF659" s="67"/>
      <c r="CG659" s="67"/>
      <c r="CH659" s="67"/>
      <c r="CI659" s="67"/>
      <c r="CJ659" s="67"/>
      <c r="CK659" s="67"/>
      <c r="CL659" s="67"/>
      <c r="CM659" s="67"/>
      <c r="CN659" s="67"/>
      <c r="CO659" s="67"/>
      <c r="CP659" s="67"/>
      <c r="CQ659" s="67"/>
      <c r="CR659" s="67"/>
      <c r="CS659" s="67"/>
      <c r="CT659" s="67"/>
      <c r="CU659" s="67"/>
      <c r="CV659" s="67"/>
      <c r="CW659" s="67"/>
      <c r="CX659" s="67"/>
      <c r="CY659" s="67"/>
      <c r="CZ659" s="67"/>
      <c r="DA659" s="67"/>
      <c r="DB659" s="67"/>
      <c r="DC659" s="67"/>
      <c r="DD659" s="67"/>
      <c r="DE659" s="67"/>
      <c r="DF659" s="67"/>
      <c r="DG659" s="67"/>
      <c r="DH659" s="67"/>
      <c r="DI659" s="67"/>
      <c r="DJ659" s="67"/>
      <c r="DK659" s="67"/>
      <c r="DL659" s="67"/>
      <c r="DM659" s="67"/>
      <c r="DN659" s="67"/>
      <c r="DO659" s="67"/>
      <c r="DP659" s="67"/>
      <c r="DQ659" s="67"/>
      <c r="DR659" s="67"/>
      <c r="DS659" s="67"/>
      <c r="DT659" s="67"/>
      <c r="DU659" s="67"/>
      <c r="DV659" s="67"/>
      <c r="DW659" s="67"/>
      <c r="DX659" s="67"/>
      <c r="DY659" s="67"/>
      <c r="DZ659" s="67"/>
      <c r="EA659" s="67"/>
      <c r="EB659" s="67"/>
      <c r="EC659" s="67"/>
      <c r="ED659" s="67"/>
      <c r="EE659" s="67"/>
      <c r="EF659" s="67"/>
      <c r="EG659" s="67"/>
      <c r="EH659" s="67"/>
      <c r="EI659" s="67"/>
      <c r="EJ659" s="67"/>
      <c r="EK659" s="67"/>
      <c r="EL659" s="67"/>
      <c r="EM659" s="67"/>
      <c r="EN659" s="67"/>
      <c r="EO659" s="67"/>
      <c r="EP659" s="67"/>
      <c r="EQ659" s="67"/>
      <c r="ER659" s="67"/>
      <c r="ES659" s="67"/>
    </row>
    <row r="660" spans="1:149" s="67" customFormat="1" ht="24.95" customHeight="1">
      <c r="A660" s="50"/>
      <c r="B660" s="51"/>
      <c r="C660" s="52"/>
      <c r="D660" s="74"/>
      <c r="E660" s="52"/>
      <c r="F660" s="53"/>
      <c r="G660" s="53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77"/>
      <c r="W660" s="101"/>
      <c r="X660" s="55"/>
      <c r="Y660" s="55"/>
      <c r="Z660" s="55"/>
      <c r="AA660" s="55"/>
      <c r="AB660" s="55"/>
      <c r="AC660" s="55"/>
      <c r="AD660" s="57"/>
      <c r="AE660" s="73" t="str">
        <f t="shared" si="62"/>
        <v>NO</v>
      </c>
      <c r="AF660" s="73" t="str">
        <f t="shared" si="63"/>
        <v>NO</v>
      </c>
      <c r="AG660" s="73" t="str">
        <f t="shared" si="64"/>
        <v>NO</v>
      </c>
      <c r="AH660" s="75" t="str">
        <f t="shared" si="65"/>
        <v>NO</v>
      </c>
      <c r="AI660" s="75" t="str">
        <f t="shared" si="66"/>
        <v>NO</v>
      </c>
      <c r="AJ660" s="75" t="str">
        <f t="shared" si="67"/>
        <v>NO</v>
      </c>
    </row>
    <row r="661" spans="1:149" s="67" customFormat="1" ht="24.95" customHeight="1">
      <c r="A661" s="50"/>
      <c r="B661" s="51"/>
      <c r="C661" s="52"/>
      <c r="D661" s="74"/>
      <c r="E661" s="52"/>
      <c r="F661" s="53"/>
      <c r="G661" s="53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77"/>
      <c r="W661" s="101"/>
      <c r="X661" s="55"/>
      <c r="Y661" s="55"/>
      <c r="Z661" s="55"/>
      <c r="AA661" s="55"/>
      <c r="AB661" s="55"/>
      <c r="AC661" s="55"/>
      <c r="AD661" s="57"/>
      <c r="AE661" s="73" t="str">
        <f t="shared" si="62"/>
        <v>NO</v>
      </c>
      <c r="AF661" s="73" t="str">
        <f t="shared" si="63"/>
        <v>NO</v>
      </c>
      <c r="AG661" s="73" t="str">
        <f t="shared" si="64"/>
        <v>NO</v>
      </c>
      <c r="AH661" s="75" t="str">
        <f t="shared" si="65"/>
        <v>NO</v>
      </c>
      <c r="AI661" s="75" t="str">
        <f t="shared" si="66"/>
        <v>NO</v>
      </c>
      <c r="AJ661" s="75" t="str">
        <f t="shared" si="67"/>
        <v>NO</v>
      </c>
    </row>
    <row r="662" spans="1:149" s="67" customFormat="1" ht="24.95" customHeight="1">
      <c r="A662" s="50"/>
      <c r="B662" s="51"/>
      <c r="C662" s="52"/>
      <c r="D662" s="74"/>
      <c r="E662" s="52"/>
      <c r="F662" s="53"/>
      <c r="G662" s="53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77"/>
      <c r="W662" s="101"/>
      <c r="X662" s="55"/>
      <c r="Y662" s="55"/>
      <c r="Z662" s="55"/>
      <c r="AA662" s="55"/>
      <c r="AB662" s="55"/>
      <c r="AC662" s="55"/>
      <c r="AD662" s="57"/>
      <c r="AE662" s="73" t="str">
        <f t="shared" si="62"/>
        <v>NO</v>
      </c>
      <c r="AF662" s="73" t="str">
        <f t="shared" si="63"/>
        <v>NO</v>
      </c>
      <c r="AG662" s="73" t="str">
        <f t="shared" si="64"/>
        <v>NO</v>
      </c>
      <c r="AH662" s="75" t="str">
        <f t="shared" si="65"/>
        <v>NO</v>
      </c>
      <c r="AI662" s="75" t="str">
        <f t="shared" si="66"/>
        <v>NO</v>
      </c>
      <c r="AJ662" s="75" t="str">
        <f t="shared" si="67"/>
        <v>NO</v>
      </c>
    </row>
    <row r="663" spans="1:149" s="67" customFormat="1" ht="24.95" customHeight="1">
      <c r="A663" s="50"/>
      <c r="B663" s="51"/>
      <c r="C663" s="52"/>
      <c r="D663" s="74"/>
      <c r="E663" s="52"/>
      <c r="F663" s="53"/>
      <c r="G663" s="53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77"/>
      <c r="W663" s="101"/>
      <c r="X663" s="55"/>
      <c r="Y663" s="55"/>
      <c r="Z663" s="55"/>
      <c r="AA663" s="55"/>
      <c r="AB663" s="55"/>
      <c r="AC663" s="55"/>
      <c r="AD663" s="57"/>
      <c r="AE663" s="73" t="str">
        <f t="shared" si="62"/>
        <v>NO</v>
      </c>
      <c r="AF663" s="73" t="str">
        <f t="shared" si="63"/>
        <v>NO</v>
      </c>
      <c r="AG663" s="73" t="str">
        <f t="shared" si="64"/>
        <v>NO</v>
      </c>
      <c r="AH663" s="75" t="str">
        <f t="shared" si="65"/>
        <v>NO</v>
      </c>
      <c r="AI663" s="75" t="str">
        <f t="shared" si="66"/>
        <v>NO</v>
      </c>
      <c r="AJ663" s="75" t="str">
        <f t="shared" si="67"/>
        <v>NO</v>
      </c>
    </row>
    <row r="664" spans="1:149" s="67" customFormat="1" ht="24.95" customHeight="1">
      <c r="A664" s="50"/>
      <c r="B664" s="51"/>
      <c r="C664" s="52"/>
      <c r="D664" s="74"/>
      <c r="E664" s="52"/>
      <c r="F664" s="53"/>
      <c r="G664" s="53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77"/>
      <c r="W664" s="101"/>
      <c r="X664" s="55"/>
      <c r="Y664" s="55"/>
      <c r="Z664" s="55"/>
      <c r="AA664" s="55"/>
      <c r="AB664" s="55"/>
      <c r="AC664" s="55"/>
      <c r="AD664" s="57"/>
      <c r="AE664" s="73" t="str">
        <f t="shared" si="62"/>
        <v>NO</v>
      </c>
      <c r="AF664" s="73" t="str">
        <f t="shared" si="63"/>
        <v>NO</v>
      </c>
      <c r="AG664" s="73" t="str">
        <f t="shared" si="64"/>
        <v>NO</v>
      </c>
      <c r="AH664" s="75" t="str">
        <f t="shared" si="65"/>
        <v>NO</v>
      </c>
      <c r="AI664" s="75" t="str">
        <f t="shared" si="66"/>
        <v>NO</v>
      </c>
      <c r="AJ664" s="75" t="str">
        <f t="shared" si="67"/>
        <v>NO</v>
      </c>
    </row>
    <row r="665" spans="1:149" s="68" customFormat="1" ht="24.95" customHeight="1">
      <c r="A665" s="50"/>
      <c r="B665" s="51"/>
      <c r="C665" s="52"/>
      <c r="D665" s="74"/>
      <c r="E665" s="52"/>
      <c r="F665" s="53"/>
      <c r="G665" s="53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77"/>
      <c r="W665" s="101"/>
      <c r="X665" s="55"/>
      <c r="Y665" s="55"/>
      <c r="Z665" s="55"/>
      <c r="AA665" s="55"/>
      <c r="AB665" s="55"/>
      <c r="AC665" s="55"/>
      <c r="AD665" s="57"/>
      <c r="AE665" s="73" t="str">
        <f t="shared" si="62"/>
        <v>NO</v>
      </c>
      <c r="AF665" s="73" t="str">
        <f t="shared" si="63"/>
        <v>NO</v>
      </c>
      <c r="AG665" s="73" t="str">
        <f t="shared" si="64"/>
        <v>NO</v>
      </c>
      <c r="AH665" s="75" t="str">
        <f t="shared" si="65"/>
        <v>NO</v>
      </c>
      <c r="AI665" s="75" t="str">
        <f t="shared" si="66"/>
        <v>NO</v>
      </c>
      <c r="AJ665" s="75" t="str">
        <f t="shared" si="67"/>
        <v>NO</v>
      </c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  <c r="BZ665" s="67"/>
      <c r="CA665" s="67"/>
      <c r="CB665" s="67"/>
      <c r="CC665" s="67"/>
      <c r="CD665" s="67"/>
      <c r="CE665" s="67"/>
      <c r="CF665" s="67"/>
      <c r="CG665" s="67"/>
      <c r="CH665" s="67"/>
      <c r="CI665" s="67"/>
      <c r="CJ665" s="67"/>
      <c r="CK665" s="67"/>
      <c r="CL665" s="67"/>
      <c r="CM665" s="67"/>
      <c r="CN665" s="67"/>
      <c r="CO665" s="67"/>
      <c r="CP665" s="67"/>
      <c r="CQ665" s="67"/>
      <c r="CR665" s="67"/>
      <c r="CS665" s="67"/>
      <c r="CT665" s="67"/>
      <c r="CU665" s="67"/>
      <c r="CV665" s="67"/>
      <c r="CW665" s="67"/>
      <c r="CX665" s="67"/>
      <c r="CY665" s="67"/>
      <c r="CZ665" s="67"/>
      <c r="DA665" s="67"/>
      <c r="DB665" s="67"/>
      <c r="DC665" s="67"/>
      <c r="DD665" s="67"/>
      <c r="DE665" s="67"/>
      <c r="DF665" s="67"/>
      <c r="DG665" s="67"/>
      <c r="DH665" s="67"/>
      <c r="DI665" s="67"/>
      <c r="DJ665" s="67"/>
      <c r="DK665" s="67"/>
      <c r="DL665" s="67"/>
      <c r="DM665" s="67"/>
      <c r="DN665" s="67"/>
      <c r="DO665" s="67"/>
      <c r="DP665" s="67"/>
      <c r="DQ665" s="67"/>
      <c r="DR665" s="67"/>
      <c r="DS665" s="67"/>
      <c r="DT665" s="67"/>
      <c r="DU665" s="67"/>
      <c r="DV665" s="67"/>
      <c r="DW665" s="67"/>
      <c r="DX665" s="67"/>
      <c r="DY665" s="67"/>
      <c r="DZ665" s="67"/>
      <c r="EA665" s="67"/>
      <c r="EB665" s="67"/>
      <c r="EC665" s="67"/>
      <c r="ED665" s="67"/>
      <c r="EE665" s="67"/>
      <c r="EF665" s="67"/>
      <c r="EG665" s="67"/>
      <c r="EH665" s="67"/>
      <c r="EI665" s="67"/>
      <c r="EJ665" s="67"/>
      <c r="EK665" s="67"/>
      <c r="EL665" s="67"/>
      <c r="EM665" s="67"/>
      <c r="EN665" s="67"/>
      <c r="EO665" s="67"/>
      <c r="EP665" s="67"/>
      <c r="EQ665" s="67"/>
      <c r="ER665" s="67"/>
      <c r="ES665" s="67"/>
    </row>
    <row r="666" spans="1:149" s="68" customFormat="1" ht="24.95" customHeight="1">
      <c r="A666" s="50"/>
      <c r="B666" s="51"/>
      <c r="C666" s="52"/>
      <c r="D666" s="74"/>
      <c r="E666" s="52"/>
      <c r="F666" s="53"/>
      <c r="G666" s="53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77"/>
      <c r="W666" s="101"/>
      <c r="X666" s="55"/>
      <c r="Y666" s="55"/>
      <c r="Z666" s="55"/>
      <c r="AA666" s="55"/>
      <c r="AB666" s="55"/>
      <c r="AC666" s="55"/>
      <c r="AD666" s="57"/>
      <c r="AE666" s="73" t="str">
        <f t="shared" si="62"/>
        <v>NO</v>
      </c>
      <c r="AF666" s="73" t="str">
        <f t="shared" si="63"/>
        <v>NO</v>
      </c>
      <c r="AG666" s="73" t="str">
        <f t="shared" si="64"/>
        <v>NO</v>
      </c>
      <c r="AH666" s="75" t="str">
        <f t="shared" si="65"/>
        <v>NO</v>
      </c>
      <c r="AI666" s="75" t="str">
        <f t="shared" si="66"/>
        <v>NO</v>
      </c>
      <c r="AJ666" s="75" t="str">
        <f t="shared" si="67"/>
        <v>NO</v>
      </c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  <c r="BZ666" s="67"/>
      <c r="CA666" s="67"/>
      <c r="CB666" s="67"/>
      <c r="CC666" s="67"/>
      <c r="CD666" s="67"/>
      <c r="CE666" s="67"/>
      <c r="CF666" s="67"/>
      <c r="CG666" s="67"/>
      <c r="CH666" s="67"/>
      <c r="CI666" s="67"/>
      <c r="CJ666" s="67"/>
      <c r="CK666" s="67"/>
      <c r="CL666" s="67"/>
      <c r="CM666" s="67"/>
      <c r="CN666" s="67"/>
      <c r="CO666" s="67"/>
      <c r="CP666" s="67"/>
      <c r="CQ666" s="67"/>
      <c r="CR666" s="67"/>
      <c r="CS666" s="67"/>
      <c r="CT666" s="67"/>
      <c r="CU666" s="67"/>
      <c r="CV666" s="67"/>
      <c r="CW666" s="67"/>
      <c r="CX666" s="67"/>
      <c r="CY666" s="67"/>
      <c r="CZ666" s="67"/>
      <c r="DA666" s="67"/>
      <c r="DB666" s="67"/>
      <c r="DC666" s="67"/>
      <c r="DD666" s="67"/>
      <c r="DE666" s="67"/>
      <c r="DF666" s="67"/>
      <c r="DG666" s="67"/>
      <c r="DH666" s="67"/>
      <c r="DI666" s="67"/>
      <c r="DJ666" s="67"/>
      <c r="DK666" s="67"/>
      <c r="DL666" s="67"/>
      <c r="DM666" s="67"/>
      <c r="DN666" s="67"/>
      <c r="DO666" s="67"/>
      <c r="DP666" s="67"/>
      <c r="DQ666" s="67"/>
      <c r="DR666" s="67"/>
      <c r="DS666" s="67"/>
      <c r="DT666" s="67"/>
      <c r="DU666" s="67"/>
      <c r="DV666" s="67"/>
      <c r="DW666" s="67"/>
      <c r="DX666" s="67"/>
      <c r="DY666" s="67"/>
      <c r="DZ666" s="67"/>
      <c r="EA666" s="67"/>
      <c r="EB666" s="67"/>
      <c r="EC666" s="67"/>
      <c r="ED666" s="67"/>
      <c r="EE666" s="67"/>
      <c r="EF666" s="67"/>
      <c r="EG666" s="67"/>
      <c r="EH666" s="67"/>
      <c r="EI666" s="67"/>
      <c r="EJ666" s="67"/>
      <c r="EK666" s="67"/>
      <c r="EL666" s="67"/>
      <c r="EM666" s="67"/>
      <c r="EN666" s="67"/>
      <c r="EO666" s="67"/>
      <c r="EP666" s="67"/>
      <c r="EQ666" s="67"/>
      <c r="ER666" s="67"/>
      <c r="ES666" s="67"/>
    </row>
    <row r="667" spans="1:149" s="68" customFormat="1" ht="24.95" customHeight="1">
      <c r="A667" s="50"/>
      <c r="B667" s="51"/>
      <c r="C667" s="52"/>
      <c r="D667" s="74"/>
      <c r="E667" s="52"/>
      <c r="F667" s="53"/>
      <c r="G667" s="53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77"/>
      <c r="W667" s="101"/>
      <c r="X667" s="55"/>
      <c r="Y667" s="55"/>
      <c r="Z667" s="55"/>
      <c r="AA667" s="55"/>
      <c r="AB667" s="55"/>
      <c r="AC667" s="55"/>
      <c r="AD667" s="57"/>
      <c r="AE667" s="73" t="str">
        <f t="shared" si="62"/>
        <v>NO</v>
      </c>
      <c r="AF667" s="73" t="str">
        <f t="shared" si="63"/>
        <v>NO</v>
      </c>
      <c r="AG667" s="73" t="str">
        <f t="shared" si="64"/>
        <v>NO</v>
      </c>
      <c r="AH667" s="75" t="str">
        <f t="shared" si="65"/>
        <v>NO</v>
      </c>
      <c r="AI667" s="75" t="str">
        <f t="shared" si="66"/>
        <v>NO</v>
      </c>
      <c r="AJ667" s="75" t="str">
        <f t="shared" si="67"/>
        <v>NO</v>
      </c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  <c r="BZ667" s="67"/>
      <c r="CA667" s="67"/>
      <c r="CB667" s="67"/>
      <c r="CC667" s="67"/>
      <c r="CD667" s="67"/>
      <c r="CE667" s="67"/>
      <c r="CF667" s="67"/>
      <c r="CG667" s="67"/>
      <c r="CH667" s="67"/>
      <c r="CI667" s="67"/>
      <c r="CJ667" s="67"/>
      <c r="CK667" s="67"/>
      <c r="CL667" s="67"/>
      <c r="CM667" s="67"/>
      <c r="CN667" s="67"/>
      <c r="CO667" s="67"/>
      <c r="CP667" s="67"/>
      <c r="CQ667" s="67"/>
      <c r="CR667" s="67"/>
      <c r="CS667" s="67"/>
      <c r="CT667" s="67"/>
      <c r="CU667" s="67"/>
      <c r="CV667" s="67"/>
      <c r="CW667" s="67"/>
      <c r="CX667" s="67"/>
      <c r="CY667" s="67"/>
      <c r="CZ667" s="67"/>
      <c r="DA667" s="67"/>
      <c r="DB667" s="67"/>
      <c r="DC667" s="67"/>
      <c r="DD667" s="67"/>
      <c r="DE667" s="67"/>
      <c r="DF667" s="67"/>
      <c r="DG667" s="67"/>
      <c r="DH667" s="67"/>
      <c r="DI667" s="67"/>
      <c r="DJ667" s="67"/>
      <c r="DK667" s="67"/>
      <c r="DL667" s="67"/>
      <c r="DM667" s="67"/>
      <c r="DN667" s="67"/>
      <c r="DO667" s="67"/>
      <c r="DP667" s="67"/>
      <c r="DQ667" s="67"/>
      <c r="DR667" s="67"/>
      <c r="DS667" s="67"/>
      <c r="DT667" s="67"/>
      <c r="DU667" s="67"/>
      <c r="DV667" s="67"/>
      <c r="DW667" s="67"/>
      <c r="DX667" s="67"/>
      <c r="DY667" s="67"/>
      <c r="DZ667" s="67"/>
      <c r="EA667" s="67"/>
      <c r="EB667" s="67"/>
      <c r="EC667" s="67"/>
      <c r="ED667" s="67"/>
      <c r="EE667" s="67"/>
      <c r="EF667" s="67"/>
      <c r="EG667" s="67"/>
      <c r="EH667" s="67"/>
      <c r="EI667" s="67"/>
      <c r="EJ667" s="67"/>
      <c r="EK667" s="67"/>
      <c r="EL667" s="67"/>
      <c r="EM667" s="67"/>
      <c r="EN667" s="67"/>
      <c r="EO667" s="67"/>
      <c r="EP667" s="67"/>
      <c r="EQ667" s="67"/>
      <c r="ER667" s="67"/>
      <c r="ES667" s="67"/>
    </row>
    <row r="668" spans="1:149" s="68" customFormat="1" ht="24.95" customHeight="1">
      <c r="A668" s="50"/>
      <c r="B668" s="51"/>
      <c r="C668" s="52"/>
      <c r="D668" s="74"/>
      <c r="E668" s="52"/>
      <c r="F668" s="53"/>
      <c r="G668" s="53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77"/>
      <c r="W668" s="101"/>
      <c r="X668" s="55"/>
      <c r="Y668" s="55"/>
      <c r="Z668" s="55"/>
      <c r="AA668" s="55"/>
      <c r="AB668" s="55"/>
      <c r="AC668" s="55"/>
      <c r="AD668" s="57"/>
      <c r="AE668" s="73" t="str">
        <f t="shared" si="62"/>
        <v>NO</v>
      </c>
      <c r="AF668" s="73" t="str">
        <f t="shared" si="63"/>
        <v>NO</v>
      </c>
      <c r="AG668" s="73" t="str">
        <f t="shared" si="64"/>
        <v>NO</v>
      </c>
      <c r="AH668" s="75" t="str">
        <f t="shared" si="65"/>
        <v>NO</v>
      </c>
      <c r="AI668" s="75" t="str">
        <f t="shared" si="66"/>
        <v>NO</v>
      </c>
      <c r="AJ668" s="75" t="str">
        <f t="shared" si="67"/>
        <v>NO</v>
      </c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  <c r="BZ668" s="67"/>
      <c r="CA668" s="67"/>
      <c r="CB668" s="67"/>
      <c r="CC668" s="67"/>
      <c r="CD668" s="67"/>
      <c r="CE668" s="67"/>
      <c r="CF668" s="67"/>
      <c r="CG668" s="67"/>
      <c r="CH668" s="67"/>
      <c r="CI668" s="67"/>
      <c r="CJ668" s="67"/>
      <c r="CK668" s="67"/>
      <c r="CL668" s="67"/>
      <c r="CM668" s="67"/>
      <c r="CN668" s="67"/>
      <c r="CO668" s="67"/>
      <c r="CP668" s="67"/>
      <c r="CQ668" s="67"/>
      <c r="CR668" s="67"/>
      <c r="CS668" s="67"/>
      <c r="CT668" s="67"/>
      <c r="CU668" s="67"/>
      <c r="CV668" s="67"/>
      <c r="CW668" s="67"/>
      <c r="CX668" s="67"/>
      <c r="CY668" s="67"/>
      <c r="CZ668" s="67"/>
      <c r="DA668" s="67"/>
      <c r="DB668" s="67"/>
      <c r="DC668" s="67"/>
      <c r="DD668" s="67"/>
      <c r="DE668" s="67"/>
      <c r="DF668" s="67"/>
      <c r="DG668" s="67"/>
      <c r="DH668" s="67"/>
      <c r="DI668" s="67"/>
      <c r="DJ668" s="67"/>
      <c r="DK668" s="67"/>
      <c r="DL668" s="67"/>
      <c r="DM668" s="67"/>
      <c r="DN668" s="67"/>
      <c r="DO668" s="67"/>
      <c r="DP668" s="67"/>
      <c r="DQ668" s="67"/>
      <c r="DR668" s="67"/>
      <c r="DS668" s="67"/>
      <c r="DT668" s="67"/>
      <c r="DU668" s="67"/>
      <c r="DV668" s="67"/>
      <c r="DW668" s="67"/>
      <c r="DX668" s="67"/>
      <c r="DY668" s="67"/>
      <c r="DZ668" s="67"/>
      <c r="EA668" s="67"/>
      <c r="EB668" s="67"/>
      <c r="EC668" s="67"/>
      <c r="ED668" s="67"/>
      <c r="EE668" s="67"/>
      <c r="EF668" s="67"/>
      <c r="EG668" s="67"/>
      <c r="EH668" s="67"/>
      <c r="EI668" s="67"/>
      <c r="EJ668" s="67"/>
      <c r="EK668" s="67"/>
      <c r="EL668" s="67"/>
      <c r="EM668" s="67"/>
      <c r="EN668" s="67"/>
      <c r="EO668" s="67"/>
      <c r="EP668" s="67"/>
      <c r="EQ668" s="67"/>
      <c r="ER668" s="67"/>
      <c r="ES668" s="67"/>
    </row>
    <row r="669" spans="1:149" s="67" customFormat="1" ht="24.95" customHeight="1">
      <c r="A669" s="50"/>
      <c r="B669" s="51"/>
      <c r="C669" s="52"/>
      <c r="D669" s="74"/>
      <c r="E669" s="52"/>
      <c r="F669" s="53"/>
      <c r="G669" s="53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77"/>
      <c r="W669" s="101"/>
      <c r="X669" s="55"/>
      <c r="Y669" s="55"/>
      <c r="Z669" s="55"/>
      <c r="AA669" s="55"/>
      <c r="AB669" s="55"/>
      <c r="AC669" s="55"/>
      <c r="AD669" s="57"/>
      <c r="AE669" s="73" t="str">
        <f t="shared" si="62"/>
        <v>NO</v>
      </c>
      <c r="AF669" s="73" t="str">
        <f t="shared" si="63"/>
        <v>NO</v>
      </c>
      <c r="AG669" s="73" t="str">
        <f t="shared" si="64"/>
        <v>NO</v>
      </c>
      <c r="AH669" s="75" t="str">
        <f t="shared" si="65"/>
        <v>NO</v>
      </c>
      <c r="AI669" s="75" t="str">
        <f t="shared" si="66"/>
        <v>NO</v>
      </c>
      <c r="AJ669" s="75" t="str">
        <f t="shared" si="67"/>
        <v>NO</v>
      </c>
    </row>
    <row r="670" spans="1:149" s="67" customFormat="1" ht="24.95" customHeight="1">
      <c r="A670" s="50"/>
      <c r="B670" s="51"/>
      <c r="C670" s="52"/>
      <c r="D670" s="74"/>
      <c r="E670" s="52"/>
      <c r="F670" s="53"/>
      <c r="G670" s="53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77"/>
      <c r="W670" s="101"/>
      <c r="X670" s="55"/>
      <c r="Y670" s="55"/>
      <c r="Z670" s="55"/>
      <c r="AA670" s="55"/>
      <c r="AB670" s="55"/>
      <c r="AC670" s="55"/>
      <c r="AD670" s="57"/>
      <c r="AE670" s="73" t="str">
        <f t="shared" si="62"/>
        <v>NO</v>
      </c>
      <c r="AF670" s="73" t="str">
        <f t="shared" si="63"/>
        <v>NO</v>
      </c>
      <c r="AG670" s="73" t="str">
        <f t="shared" si="64"/>
        <v>NO</v>
      </c>
      <c r="AH670" s="75" t="str">
        <f t="shared" si="65"/>
        <v>NO</v>
      </c>
      <c r="AI670" s="75" t="str">
        <f t="shared" si="66"/>
        <v>NO</v>
      </c>
      <c r="AJ670" s="75" t="str">
        <f t="shared" si="67"/>
        <v>NO</v>
      </c>
    </row>
    <row r="671" spans="1:149" s="68" customFormat="1" ht="24.95" customHeight="1">
      <c r="A671" s="50"/>
      <c r="B671" s="51"/>
      <c r="C671" s="52"/>
      <c r="D671" s="74"/>
      <c r="E671" s="52"/>
      <c r="F671" s="53"/>
      <c r="G671" s="53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77"/>
      <c r="W671" s="101"/>
      <c r="X671" s="55"/>
      <c r="Y671" s="55"/>
      <c r="Z671" s="55"/>
      <c r="AA671" s="55"/>
      <c r="AB671" s="55"/>
      <c r="AC671" s="55"/>
      <c r="AD671" s="57"/>
      <c r="AE671" s="73" t="str">
        <f t="shared" si="62"/>
        <v>NO</v>
      </c>
      <c r="AF671" s="73" t="str">
        <f t="shared" si="63"/>
        <v>NO</v>
      </c>
      <c r="AG671" s="73" t="str">
        <f t="shared" si="64"/>
        <v>NO</v>
      </c>
      <c r="AH671" s="75" t="str">
        <f t="shared" si="65"/>
        <v>NO</v>
      </c>
      <c r="AI671" s="75" t="str">
        <f t="shared" si="66"/>
        <v>NO</v>
      </c>
      <c r="AJ671" s="75" t="str">
        <f t="shared" si="67"/>
        <v>NO</v>
      </c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  <c r="BZ671" s="67"/>
      <c r="CA671" s="67"/>
      <c r="CB671" s="67"/>
      <c r="CC671" s="67"/>
      <c r="CD671" s="67"/>
      <c r="CE671" s="67"/>
      <c r="CF671" s="67"/>
      <c r="CG671" s="67"/>
      <c r="CH671" s="67"/>
      <c r="CI671" s="67"/>
      <c r="CJ671" s="67"/>
      <c r="CK671" s="67"/>
      <c r="CL671" s="67"/>
      <c r="CM671" s="67"/>
      <c r="CN671" s="67"/>
      <c r="CO671" s="67"/>
      <c r="CP671" s="67"/>
      <c r="CQ671" s="67"/>
      <c r="CR671" s="67"/>
      <c r="CS671" s="67"/>
      <c r="CT671" s="67"/>
      <c r="CU671" s="67"/>
      <c r="CV671" s="67"/>
      <c r="CW671" s="67"/>
      <c r="CX671" s="67"/>
      <c r="CY671" s="67"/>
      <c r="CZ671" s="67"/>
      <c r="DA671" s="67"/>
      <c r="DB671" s="67"/>
      <c r="DC671" s="67"/>
      <c r="DD671" s="67"/>
      <c r="DE671" s="67"/>
      <c r="DF671" s="67"/>
      <c r="DG671" s="67"/>
      <c r="DH671" s="67"/>
      <c r="DI671" s="67"/>
      <c r="DJ671" s="67"/>
      <c r="DK671" s="67"/>
      <c r="DL671" s="67"/>
      <c r="DM671" s="67"/>
      <c r="DN671" s="67"/>
      <c r="DO671" s="67"/>
      <c r="DP671" s="67"/>
      <c r="DQ671" s="67"/>
      <c r="DR671" s="67"/>
      <c r="DS671" s="67"/>
      <c r="DT671" s="67"/>
      <c r="DU671" s="67"/>
      <c r="DV671" s="67"/>
      <c r="DW671" s="67"/>
      <c r="DX671" s="67"/>
      <c r="DY671" s="67"/>
      <c r="DZ671" s="67"/>
      <c r="EA671" s="67"/>
      <c r="EB671" s="67"/>
      <c r="EC671" s="67"/>
      <c r="ED671" s="67"/>
      <c r="EE671" s="67"/>
      <c r="EF671" s="67"/>
      <c r="EG671" s="67"/>
      <c r="EH671" s="67"/>
      <c r="EI671" s="67"/>
      <c r="EJ671" s="67"/>
      <c r="EK671" s="67"/>
      <c r="EL671" s="67"/>
      <c r="EM671" s="67"/>
      <c r="EN671" s="67"/>
      <c r="EO671" s="67"/>
      <c r="EP671" s="67"/>
      <c r="EQ671" s="67"/>
      <c r="ER671" s="67"/>
      <c r="ES671" s="67"/>
    </row>
    <row r="672" spans="1:149" s="68" customFormat="1" ht="24.95" customHeight="1">
      <c r="A672" s="50"/>
      <c r="B672" s="51"/>
      <c r="C672" s="52"/>
      <c r="D672" s="74"/>
      <c r="E672" s="52"/>
      <c r="F672" s="53"/>
      <c r="G672" s="53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77"/>
      <c r="W672" s="101"/>
      <c r="X672" s="55"/>
      <c r="Y672" s="55"/>
      <c r="Z672" s="55"/>
      <c r="AA672" s="55"/>
      <c r="AB672" s="55"/>
      <c r="AC672" s="55"/>
      <c r="AD672" s="57"/>
      <c r="AE672" s="73" t="str">
        <f t="shared" si="62"/>
        <v>NO</v>
      </c>
      <c r="AF672" s="73" t="str">
        <f t="shared" si="63"/>
        <v>NO</v>
      </c>
      <c r="AG672" s="73" t="str">
        <f t="shared" si="64"/>
        <v>NO</v>
      </c>
      <c r="AH672" s="75" t="str">
        <f t="shared" si="65"/>
        <v>NO</v>
      </c>
      <c r="AI672" s="75" t="str">
        <f t="shared" si="66"/>
        <v>NO</v>
      </c>
      <c r="AJ672" s="75" t="str">
        <f t="shared" si="67"/>
        <v>NO</v>
      </c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  <c r="BZ672" s="67"/>
      <c r="CA672" s="67"/>
      <c r="CB672" s="67"/>
      <c r="CC672" s="67"/>
      <c r="CD672" s="67"/>
      <c r="CE672" s="67"/>
      <c r="CF672" s="67"/>
      <c r="CG672" s="67"/>
      <c r="CH672" s="67"/>
      <c r="CI672" s="67"/>
      <c r="CJ672" s="67"/>
      <c r="CK672" s="67"/>
      <c r="CL672" s="67"/>
      <c r="CM672" s="67"/>
      <c r="CN672" s="67"/>
      <c r="CO672" s="67"/>
      <c r="CP672" s="67"/>
      <c r="CQ672" s="67"/>
      <c r="CR672" s="67"/>
      <c r="CS672" s="67"/>
      <c r="CT672" s="67"/>
      <c r="CU672" s="67"/>
      <c r="CV672" s="67"/>
      <c r="CW672" s="67"/>
      <c r="CX672" s="67"/>
      <c r="CY672" s="67"/>
      <c r="CZ672" s="67"/>
      <c r="DA672" s="67"/>
      <c r="DB672" s="67"/>
      <c r="DC672" s="67"/>
      <c r="DD672" s="67"/>
      <c r="DE672" s="67"/>
      <c r="DF672" s="67"/>
      <c r="DG672" s="67"/>
      <c r="DH672" s="67"/>
      <c r="DI672" s="67"/>
      <c r="DJ672" s="67"/>
      <c r="DK672" s="67"/>
      <c r="DL672" s="67"/>
      <c r="DM672" s="67"/>
      <c r="DN672" s="67"/>
      <c r="DO672" s="67"/>
      <c r="DP672" s="67"/>
      <c r="DQ672" s="67"/>
      <c r="DR672" s="67"/>
      <c r="DS672" s="67"/>
      <c r="DT672" s="67"/>
      <c r="DU672" s="67"/>
      <c r="DV672" s="67"/>
      <c r="DW672" s="67"/>
      <c r="DX672" s="67"/>
      <c r="DY672" s="67"/>
      <c r="DZ672" s="67"/>
      <c r="EA672" s="67"/>
      <c r="EB672" s="67"/>
      <c r="EC672" s="67"/>
      <c r="ED672" s="67"/>
      <c r="EE672" s="67"/>
      <c r="EF672" s="67"/>
      <c r="EG672" s="67"/>
      <c r="EH672" s="67"/>
      <c r="EI672" s="67"/>
      <c r="EJ672" s="67"/>
      <c r="EK672" s="67"/>
      <c r="EL672" s="67"/>
      <c r="EM672" s="67"/>
      <c r="EN672" s="67"/>
      <c r="EO672" s="67"/>
      <c r="EP672" s="67"/>
      <c r="EQ672" s="67"/>
      <c r="ER672" s="67"/>
      <c r="ES672" s="67"/>
    </row>
    <row r="673" spans="1:149" s="68" customFormat="1" ht="24.95" customHeight="1">
      <c r="A673" s="50"/>
      <c r="B673" s="51"/>
      <c r="C673" s="52"/>
      <c r="D673" s="74"/>
      <c r="E673" s="52"/>
      <c r="F673" s="53"/>
      <c r="G673" s="53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77"/>
      <c r="W673" s="101"/>
      <c r="X673" s="55"/>
      <c r="Y673" s="55"/>
      <c r="Z673" s="55"/>
      <c r="AA673" s="55"/>
      <c r="AB673" s="55"/>
      <c r="AC673" s="55"/>
      <c r="AD673" s="57"/>
      <c r="AE673" s="73" t="str">
        <f t="shared" si="62"/>
        <v>NO</v>
      </c>
      <c r="AF673" s="73" t="str">
        <f t="shared" si="63"/>
        <v>NO</v>
      </c>
      <c r="AG673" s="73" t="str">
        <f t="shared" si="64"/>
        <v>NO</v>
      </c>
      <c r="AH673" s="75" t="str">
        <f t="shared" si="65"/>
        <v>NO</v>
      </c>
      <c r="AI673" s="75" t="str">
        <f t="shared" si="66"/>
        <v>NO</v>
      </c>
      <c r="AJ673" s="75" t="str">
        <f t="shared" si="67"/>
        <v>NO</v>
      </c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  <c r="BZ673" s="67"/>
      <c r="CA673" s="67"/>
      <c r="CB673" s="67"/>
      <c r="CC673" s="67"/>
      <c r="CD673" s="67"/>
      <c r="CE673" s="67"/>
      <c r="CF673" s="67"/>
      <c r="CG673" s="67"/>
      <c r="CH673" s="67"/>
      <c r="CI673" s="67"/>
      <c r="CJ673" s="67"/>
      <c r="CK673" s="67"/>
      <c r="CL673" s="67"/>
      <c r="CM673" s="67"/>
      <c r="CN673" s="67"/>
      <c r="CO673" s="67"/>
      <c r="CP673" s="67"/>
      <c r="CQ673" s="67"/>
      <c r="CR673" s="67"/>
      <c r="CS673" s="67"/>
      <c r="CT673" s="67"/>
      <c r="CU673" s="67"/>
      <c r="CV673" s="67"/>
      <c r="CW673" s="67"/>
      <c r="CX673" s="67"/>
      <c r="CY673" s="67"/>
      <c r="CZ673" s="67"/>
      <c r="DA673" s="67"/>
      <c r="DB673" s="67"/>
      <c r="DC673" s="67"/>
      <c r="DD673" s="67"/>
      <c r="DE673" s="67"/>
      <c r="DF673" s="67"/>
      <c r="DG673" s="67"/>
      <c r="DH673" s="67"/>
      <c r="DI673" s="67"/>
      <c r="DJ673" s="67"/>
      <c r="DK673" s="67"/>
      <c r="DL673" s="67"/>
      <c r="DM673" s="67"/>
      <c r="DN673" s="67"/>
      <c r="DO673" s="67"/>
      <c r="DP673" s="67"/>
      <c r="DQ673" s="67"/>
      <c r="DR673" s="67"/>
      <c r="DS673" s="67"/>
      <c r="DT673" s="67"/>
      <c r="DU673" s="67"/>
      <c r="DV673" s="67"/>
      <c r="DW673" s="67"/>
      <c r="DX673" s="67"/>
      <c r="DY673" s="67"/>
      <c r="DZ673" s="67"/>
      <c r="EA673" s="67"/>
      <c r="EB673" s="67"/>
      <c r="EC673" s="67"/>
      <c r="ED673" s="67"/>
      <c r="EE673" s="67"/>
      <c r="EF673" s="67"/>
      <c r="EG673" s="67"/>
      <c r="EH673" s="67"/>
      <c r="EI673" s="67"/>
      <c r="EJ673" s="67"/>
      <c r="EK673" s="67"/>
      <c r="EL673" s="67"/>
      <c r="EM673" s="67"/>
      <c r="EN673" s="67"/>
      <c r="EO673" s="67"/>
      <c r="EP673" s="67"/>
      <c r="EQ673" s="67"/>
      <c r="ER673" s="67"/>
      <c r="ES673" s="67"/>
    </row>
    <row r="674" spans="1:149" s="68" customFormat="1" ht="24.95" customHeight="1">
      <c r="A674" s="50"/>
      <c r="B674" s="51"/>
      <c r="C674" s="52"/>
      <c r="D674" s="74"/>
      <c r="E674" s="52"/>
      <c r="F674" s="53"/>
      <c r="G674" s="53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77"/>
      <c r="W674" s="101"/>
      <c r="X674" s="55"/>
      <c r="Y674" s="55"/>
      <c r="Z674" s="55"/>
      <c r="AA674" s="55"/>
      <c r="AB674" s="55"/>
      <c r="AC674" s="55"/>
      <c r="AD674" s="57"/>
      <c r="AE674" s="73" t="str">
        <f t="shared" si="62"/>
        <v>NO</v>
      </c>
      <c r="AF674" s="73" t="str">
        <f t="shared" si="63"/>
        <v>NO</v>
      </c>
      <c r="AG674" s="73" t="str">
        <f t="shared" si="64"/>
        <v>NO</v>
      </c>
      <c r="AH674" s="75" t="str">
        <f t="shared" si="65"/>
        <v>NO</v>
      </c>
      <c r="AI674" s="75" t="str">
        <f t="shared" si="66"/>
        <v>NO</v>
      </c>
      <c r="AJ674" s="75" t="str">
        <f t="shared" si="67"/>
        <v>NO</v>
      </c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  <c r="BZ674" s="67"/>
      <c r="CA674" s="67"/>
      <c r="CB674" s="67"/>
      <c r="CC674" s="67"/>
      <c r="CD674" s="67"/>
      <c r="CE674" s="67"/>
      <c r="CF674" s="67"/>
      <c r="CG674" s="67"/>
      <c r="CH674" s="67"/>
      <c r="CI674" s="67"/>
      <c r="CJ674" s="67"/>
      <c r="CK674" s="67"/>
      <c r="CL674" s="67"/>
      <c r="CM674" s="67"/>
      <c r="CN674" s="67"/>
      <c r="CO674" s="67"/>
      <c r="CP674" s="67"/>
      <c r="CQ674" s="67"/>
      <c r="CR674" s="67"/>
      <c r="CS674" s="67"/>
      <c r="CT674" s="67"/>
      <c r="CU674" s="67"/>
      <c r="CV674" s="67"/>
      <c r="CW674" s="67"/>
      <c r="CX674" s="67"/>
      <c r="CY674" s="67"/>
      <c r="CZ674" s="67"/>
      <c r="DA674" s="67"/>
      <c r="DB674" s="67"/>
      <c r="DC674" s="67"/>
      <c r="DD674" s="67"/>
      <c r="DE674" s="67"/>
      <c r="DF674" s="67"/>
      <c r="DG674" s="67"/>
      <c r="DH674" s="67"/>
      <c r="DI674" s="67"/>
      <c r="DJ674" s="67"/>
      <c r="DK674" s="67"/>
      <c r="DL674" s="67"/>
      <c r="DM674" s="67"/>
      <c r="DN674" s="67"/>
      <c r="DO674" s="67"/>
      <c r="DP674" s="67"/>
      <c r="DQ674" s="67"/>
      <c r="DR674" s="67"/>
      <c r="DS674" s="67"/>
      <c r="DT674" s="67"/>
      <c r="DU674" s="67"/>
      <c r="DV674" s="67"/>
      <c r="DW674" s="67"/>
      <c r="DX674" s="67"/>
      <c r="DY674" s="67"/>
      <c r="DZ674" s="67"/>
      <c r="EA674" s="67"/>
      <c r="EB674" s="67"/>
      <c r="EC674" s="67"/>
      <c r="ED674" s="67"/>
      <c r="EE674" s="67"/>
      <c r="EF674" s="67"/>
      <c r="EG674" s="67"/>
      <c r="EH674" s="67"/>
      <c r="EI674" s="67"/>
      <c r="EJ674" s="67"/>
      <c r="EK674" s="67"/>
      <c r="EL674" s="67"/>
      <c r="EM674" s="67"/>
      <c r="EN674" s="67"/>
      <c r="EO674" s="67"/>
      <c r="EP674" s="67"/>
      <c r="EQ674" s="67"/>
      <c r="ER674" s="67"/>
      <c r="ES674" s="67"/>
    </row>
    <row r="675" spans="1:149" s="67" customFormat="1" ht="24.95" customHeight="1">
      <c r="A675" s="50"/>
      <c r="B675" s="51"/>
      <c r="C675" s="52"/>
      <c r="D675" s="74"/>
      <c r="E675" s="52"/>
      <c r="F675" s="53"/>
      <c r="G675" s="53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77"/>
      <c r="W675" s="101"/>
      <c r="X675" s="55"/>
      <c r="Y675" s="55"/>
      <c r="Z675" s="55"/>
      <c r="AA675" s="55"/>
      <c r="AB675" s="55"/>
      <c r="AC675" s="55"/>
      <c r="AD675" s="57"/>
      <c r="AE675" s="73" t="str">
        <f t="shared" si="62"/>
        <v>NO</v>
      </c>
      <c r="AF675" s="73" t="str">
        <f t="shared" si="63"/>
        <v>NO</v>
      </c>
      <c r="AG675" s="73" t="str">
        <f t="shared" si="64"/>
        <v>NO</v>
      </c>
      <c r="AH675" s="75" t="str">
        <f t="shared" si="65"/>
        <v>NO</v>
      </c>
      <c r="AI675" s="75" t="str">
        <f t="shared" si="66"/>
        <v>NO</v>
      </c>
      <c r="AJ675" s="75" t="str">
        <f t="shared" si="67"/>
        <v>NO</v>
      </c>
    </row>
    <row r="676" spans="1:149" s="67" customFormat="1" ht="24.95" customHeight="1">
      <c r="A676" s="50"/>
      <c r="B676" s="51"/>
      <c r="C676" s="52"/>
      <c r="D676" s="74"/>
      <c r="E676" s="52"/>
      <c r="F676" s="53"/>
      <c r="G676" s="53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77"/>
      <c r="W676" s="101"/>
      <c r="X676" s="55"/>
      <c r="Y676" s="55"/>
      <c r="Z676" s="55"/>
      <c r="AA676" s="55"/>
      <c r="AB676" s="55"/>
      <c r="AC676" s="55"/>
      <c r="AD676" s="57"/>
      <c r="AE676" s="73" t="str">
        <f t="shared" si="62"/>
        <v>NO</v>
      </c>
      <c r="AF676" s="73" t="str">
        <f t="shared" si="63"/>
        <v>NO</v>
      </c>
      <c r="AG676" s="73" t="str">
        <f t="shared" si="64"/>
        <v>NO</v>
      </c>
      <c r="AH676" s="75" t="str">
        <f t="shared" si="65"/>
        <v>NO</v>
      </c>
      <c r="AI676" s="75" t="str">
        <f t="shared" si="66"/>
        <v>NO</v>
      </c>
      <c r="AJ676" s="75" t="str">
        <f t="shared" si="67"/>
        <v>NO</v>
      </c>
    </row>
    <row r="677" spans="1:149" s="67" customFormat="1" ht="24.95" customHeight="1">
      <c r="A677" s="50"/>
      <c r="B677" s="51"/>
      <c r="C677" s="52"/>
      <c r="D677" s="74"/>
      <c r="E677" s="52"/>
      <c r="F677" s="53"/>
      <c r="G677" s="53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77"/>
      <c r="W677" s="101"/>
      <c r="X677" s="55"/>
      <c r="Y677" s="55"/>
      <c r="Z677" s="55"/>
      <c r="AA677" s="55"/>
      <c r="AB677" s="55"/>
      <c r="AC677" s="55"/>
      <c r="AD677" s="57"/>
      <c r="AE677" s="73" t="str">
        <f t="shared" si="62"/>
        <v>NO</v>
      </c>
      <c r="AF677" s="73" t="str">
        <f t="shared" si="63"/>
        <v>NO</v>
      </c>
      <c r="AG677" s="73" t="str">
        <f t="shared" si="64"/>
        <v>NO</v>
      </c>
      <c r="AH677" s="75" t="str">
        <f t="shared" si="65"/>
        <v>NO</v>
      </c>
      <c r="AI677" s="75" t="str">
        <f t="shared" si="66"/>
        <v>NO</v>
      </c>
      <c r="AJ677" s="75" t="str">
        <f t="shared" si="67"/>
        <v>NO</v>
      </c>
    </row>
    <row r="678" spans="1:149" s="67" customFormat="1" ht="24.95" customHeight="1">
      <c r="A678" s="50"/>
      <c r="B678" s="51"/>
      <c r="C678" s="52"/>
      <c r="D678" s="74"/>
      <c r="E678" s="52"/>
      <c r="F678" s="53"/>
      <c r="G678" s="53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77"/>
      <c r="W678" s="101"/>
      <c r="X678" s="55"/>
      <c r="Y678" s="55"/>
      <c r="Z678" s="55"/>
      <c r="AA678" s="55"/>
      <c r="AB678" s="55"/>
      <c r="AC678" s="55"/>
      <c r="AD678" s="57"/>
      <c r="AE678" s="73" t="str">
        <f t="shared" si="62"/>
        <v>NO</v>
      </c>
      <c r="AF678" s="73" t="str">
        <f t="shared" si="63"/>
        <v>NO</v>
      </c>
      <c r="AG678" s="73" t="str">
        <f t="shared" si="64"/>
        <v>NO</v>
      </c>
      <c r="AH678" s="75" t="str">
        <f t="shared" si="65"/>
        <v>NO</v>
      </c>
      <c r="AI678" s="75" t="str">
        <f t="shared" si="66"/>
        <v>NO</v>
      </c>
      <c r="AJ678" s="75" t="str">
        <f t="shared" si="67"/>
        <v>NO</v>
      </c>
    </row>
    <row r="679" spans="1:149" s="67" customFormat="1" ht="24.95" customHeight="1">
      <c r="A679" s="50"/>
      <c r="B679" s="51"/>
      <c r="C679" s="52"/>
      <c r="D679" s="74"/>
      <c r="E679" s="52"/>
      <c r="F679" s="53"/>
      <c r="G679" s="53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77"/>
      <c r="W679" s="101"/>
      <c r="X679" s="55"/>
      <c r="Y679" s="55"/>
      <c r="Z679" s="55"/>
      <c r="AA679" s="55"/>
      <c r="AB679" s="55"/>
      <c r="AC679" s="55"/>
      <c r="AD679" s="57"/>
      <c r="AE679" s="73" t="str">
        <f t="shared" si="62"/>
        <v>NO</v>
      </c>
      <c r="AF679" s="73" t="str">
        <f t="shared" si="63"/>
        <v>NO</v>
      </c>
      <c r="AG679" s="73" t="str">
        <f t="shared" si="64"/>
        <v>NO</v>
      </c>
      <c r="AH679" s="75" t="str">
        <f t="shared" si="65"/>
        <v>NO</v>
      </c>
      <c r="AI679" s="75" t="str">
        <f t="shared" si="66"/>
        <v>NO</v>
      </c>
      <c r="AJ679" s="75" t="str">
        <f t="shared" si="67"/>
        <v>NO</v>
      </c>
    </row>
    <row r="680" spans="1:149" s="68" customFormat="1" ht="24.95" customHeight="1">
      <c r="A680" s="50"/>
      <c r="B680" s="51"/>
      <c r="C680" s="52"/>
      <c r="D680" s="74"/>
      <c r="E680" s="52"/>
      <c r="F680" s="53"/>
      <c r="G680" s="53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77"/>
      <c r="W680" s="101"/>
      <c r="X680" s="55"/>
      <c r="Y680" s="55"/>
      <c r="Z680" s="55"/>
      <c r="AA680" s="55"/>
      <c r="AB680" s="55"/>
      <c r="AC680" s="55"/>
      <c r="AD680" s="57"/>
      <c r="AE680" s="73" t="str">
        <f t="shared" si="62"/>
        <v>NO</v>
      </c>
      <c r="AF680" s="73" t="str">
        <f t="shared" si="63"/>
        <v>NO</v>
      </c>
      <c r="AG680" s="73" t="str">
        <f t="shared" si="64"/>
        <v>NO</v>
      </c>
      <c r="AH680" s="75" t="str">
        <f t="shared" si="65"/>
        <v>NO</v>
      </c>
      <c r="AI680" s="75" t="str">
        <f t="shared" si="66"/>
        <v>NO</v>
      </c>
      <c r="AJ680" s="75" t="str">
        <f t="shared" si="67"/>
        <v>NO</v>
      </c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  <c r="BZ680" s="67"/>
      <c r="CA680" s="67"/>
      <c r="CB680" s="67"/>
      <c r="CC680" s="67"/>
      <c r="CD680" s="67"/>
      <c r="CE680" s="67"/>
      <c r="CF680" s="67"/>
      <c r="CG680" s="67"/>
      <c r="CH680" s="67"/>
      <c r="CI680" s="67"/>
      <c r="CJ680" s="67"/>
      <c r="CK680" s="67"/>
      <c r="CL680" s="67"/>
      <c r="CM680" s="67"/>
      <c r="CN680" s="67"/>
      <c r="CO680" s="67"/>
      <c r="CP680" s="67"/>
      <c r="CQ680" s="67"/>
      <c r="CR680" s="67"/>
      <c r="CS680" s="67"/>
      <c r="CT680" s="67"/>
      <c r="CU680" s="67"/>
      <c r="CV680" s="67"/>
      <c r="CW680" s="67"/>
      <c r="CX680" s="67"/>
      <c r="CY680" s="67"/>
      <c r="CZ680" s="67"/>
      <c r="DA680" s="67"/>
      <c r="DB680" s="67"/>
      <c r="DC680" s="67"/>
      <c r="DD680" s="67"/>
      <c r="DE680" s="67"/>
      <c r="DF680" s="67"/>
      <c r="DG680" s="67"/>
      <c r="DH680" s="67"/>
      <c r="DI680" s="67"/>
      <c r="DJ680" s="67"/>
      <c r="DK680" s="67"/>
      <c r="DL680" s="67"/>
      <c r="DM680" s="67"/>
      <c r="DN680" s="67"/>
      <c r="DO680" s="67"/>
      <c r="DP680" s="67"/>
      <c r="DQ680" s="67"/>
      <c r="DR680" s="67"/>
      <c r="DS680" s="67"/>
      <c r="DT680" s="67"/>
      <c r="DU680" s="67"/>
      <c r="DV680" s="67"/>
      <c r="DW680" s="67"/>
      <c r="DX680" s="67"/>
      <c r="DY680" s="67"/>
      <c r="DZ680" s="67"/>
      <c r="EA680" s="67"/>
      <c r="EB680" s="67"/>
      <c r="EC680" s="67"/>
      <c r="ED680" s="67"/>
      <c r="EE680" s="67"/>
      <c r="EF680" s="67"/>
      <c r="EG680" s="67"/>
      <c r="EH680" s="67"/>
      <c r="EI680" s="67"/>
      <c r="EJ680" s="67"/>
      <c r="EK680" s="67"/>
      <c r="EL680" s="67"/>
      <c r="EM680" s="67"/>
      <c r="EN680" s="67"/>
      <c r="EO680" s="67"/>
      <c r="EP680" s="67"/>
      <c r="EQ680" s="67"/>
      <c r="ER680" s="67"/>
      <c r="ES680" s="67"/>
    </row>
    <row r="681" spans="1:149" s="68" customFormat="1" ht="24.95" customHeight="1">
      <c r="A681" s="50"/>
      <c r="B681" s="51"/>
      <c r="C681" s="52"/>
      <c r="D681" s="74"/>
      <c r="E681" s="52"/>
      <c r="F681" s="53"/>
      <c r="G681" s="53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77"/>
      <c r="W681" s="101"/>
      <c r="X681" s="55"/>
      <c r="Y681" s="55"/>
      <c r="Z681" s="55"/>
      <c r="AA681" s="55"/>
      <c r="AB681" s="55"/>
      <c r="AC681" s="55"/>
      <c r="AD681" s="57"/>
      <c r="AE681" s="73" t="str">
        <f t="shared" si="62"/>
        <v>NO</v>
      </c>
      <c r="AF681" s="73" t="str">
        <f t="shared" si="63"/>
        <v>NO</v>
      </c>
      <c r="AG681" s="73" t="str">
        <f t="shared" si="64"/>
        <v>NO</v>
      </c>
      <c r="AH681" s="75" t="str">
        <f t="shared" si="65"/>
        <v>NO</v>
      </c>
      <c r="AI681" s="75" t="str">
        <f t="shared" si="66"/>
        <v>NO</v>
      </c>
      <c r="AJ681" s="75" t="str">
        <f t="shared" si="67"/>
        <v>NO</v>
      </c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  <c r="BZ681" s="67"/>
      <c r="CA681" s="67"/>
      <c r="CB681" s="67"/>
      <c r="CC681" s="67"/>
      <c r="CD681" s="67"/>
      <c r="CE681" s="67"/>
      <c r="CF681" s="67"/>
      <c r="CG681" s="67"/>
      <c r="CH681" s="67"/>
      <c r="CI681" s="67"/>
      <c r="CJ681" s="67"/>
      <c r="CK681" s="67"/>
      <c r="CL681" s="67"/>
      <c r="CM681" s="67"/>
      <c r="CN681" s="67"/>
      <c r="CO681" s="67"/>
      <c r="CP681" s="67"/>
      <c r="CQ681" s="67"/>
      <c r="CR681" s="67"/>
      <c r="CS681" s="67"/>
      <c r="CT681" s="67"/>
      <c r="CU681" s="67"/>
      <c r="CV681" s="67"/>
      <c r="CW681" s="67"/>
      <c r="CX681" s="67"/>
      <c r="CY681" s="67"/>
      <c r="CZ681" s="67"/>
      <c r="DA681" s="67"/>
      <c r="DB681" s="67"/>
      <c r="DC681" s="67"/>
      <c r="DD681" s="67"/>
      <c r="DE681" s="67"/>
      <c r="DF681" s="67"/>
      <c r="DG681" s="67"/>
      <c r="DH681" s="67"/>
      <c r="DI681" s="67"/>
      <c r="DJ681" s="67"/>
      <c r="DK681" s="67"/>
      <c r="DL681" s="67"/>
      <c r="DM681" s="67"/>
      <c r="DN681" s="67"/>
      <c r="DO681" s="67"/>
      <c r="DP681" s="67"/>
      <c r="DQ681" s="67"/>
      <c r="DR681" s="67"/>
      <c r="DS681" s="67"/>
      <c r="DT681" s="67"/>
      <c r="DU681" s="67"/>
      <c r="DV681" s="67"/>
      <c r="DW681" s="67"/>
      <c r="DX681" s="67"/>
      <c r="DY681" s="67"/>
      <c r="DZ681" s="67"/>
      <c r="EA681" s="67"/>
      <c r="EB681" s="67"/>
      <c r="EC681" s="67"/>
      <c r="ED681" s="67"/>
      <c r="EE681" s="67"/>
      <c r="EF681" s="67"/>
      <c r="EG681" s="67"/>
      <c r="EH681" s="67"/>
      <c r="EI681" s="67"/>
      <c r="EJ681" s="67"/>
      <c r="EK681" s="67"/>
      <c r="EL681" s="67"/>
      <c r="EM681" s="67"/>
      <c r="EN681" s="67"/>
      <c r="EO681" s="67"/>
      <c r="EP681" s="67"/>
      <c r="EQ681" s="67"/>
      <c r="ER681" s="67"/>
      <c r="ES681" s="67"/>
    </row>
    <row r="682" spans="1:149" s="68" customFormat="1" ht="24.95" customHeight="1">
      <c r="A682" s="50"/>
      <c r="B682" s="51"/>
      <c r="C682" s="52"/>
      <c r="D682" s="74"/>
      <c r="E682" s="52"/>
      <c r="F682" s="53"/>
      <c r="G682" s="53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77"/>
      <c r="W682" s="101"/>
      <c r="X682" s="55"/>
      <c r="Y682" s="55"/>
      <c r="Z682" s="55"/>
      <c r="AA682" s="55"/>
      <c r="AB682" s="55"/>
      <c r="AC682" s="55"/>
      <c r="AD682" s="57"/>
      <c r="AE682" s="73" t="str">
        <f t="shared" si="62"/>
        <v>NO</v>
      </c>
      <c r="AF682" s="73" t="str">
        <f t="shared" si="63"/>
        <v>NO</v>
      </c>
      <c r="AG682" s="73" t="str">
        <f t="shared" si="64"/>
        <v>NO</v>
      </c>
      <c r="AH682" s="75" t="str">
        <f t="shared" si="65"/>
        <v>NO</v>
      </c>
      <c r="AI682" s="75" t="str">
        <f t="shared" si="66"/>
        <v>NO</v>
      </c>
      <c r="AJ682" s="75" t="str">
        <f t="shared" si="67"/>
        <v>NO</v>
      </c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  <c r="BZ682" s="67"/>
      <c r="CA682" s="67"/>
      <c r="CB682" s="67"/>
      <c r="CC682" s="67"/>
      <c r="CD682" s="67"/>
      <c r="CE682" s="67"/>
      <c r="CF682" s="67"/>
      <c r="CG682" s="67"/>
      <c r="CH682" s="67"/>
      <c r="CI682" s="67"/>
      <c r="CJ682" s="67"/>
      <c r="CK682" s="67"/>
      <c r="CL682" s="67"/>
      <c r="CM682" s="67"/>
      <c r="CN682" s="67"/>
      <c r="CO682" s="67"/>
      <c r="CP682" s="67"/>
      <c r="CQ682" s="67"/>
      <c r="CR682" s="67"/>
      <c r="CS682" s="67"/>
      <c r="CT682" s="67"/>
      <c r="CU682" s="67"/>
      <c r="CV682" s="67"/>
      <c r="CW682" s="67"/>
      <c r="CX682" s="67"/>
      <c r="CY682" s="67"/>
      <c r="CZ682" s="67"/>
      <c r="DA682" s="67"/>
      <c r="DB682" s="67"/>
      <c r="DC682" s="67"/>
      <c r="DD682" s="67"/>
      <c r="DE682" s="67"/>
      <c r="DF682" s="67"/>
      <c r="DG682" s="67"/>
      <c r="DH682" s="67"/>
      <c r="DI682" s="67"/>
      <c r="DJ682" s="67"/>
      <c r="DK682" s="67"/>
      <c r="DL682" s="67"/>
      <c r="DM682" s="67"/>
      <c r="DN682" s="67"/>
      <c r="DO682" s="67"/>
      <c r="DP682" s="67"/>
      <c r="DQ682" s="67"/>
      <c r="DR682" s="67"/>
      <c r="DS682" s="67"/>
      <c r="DT682" s="67"/>
      <c r="DU682" s="67"/>
      <c r="DV682" s="67"/>
      <c r="DW682" s="67"/>
      <c r="DX682" s="67"/>
      <c r="DY682" s="67"/>
      <c r="DZ682" s="67"/>
      <c r="EA682" s="67"/>
      <c r="EB682" s="67"/>
      <c r="EC682" s="67"/>
      <c r="ED682" s="67"/>
      <c r="EE682" s="67"/>
      <c r="EF682" s="67"/>
      <c r="EG682" s="67"/>
      <c r="EH682" s="67"/>
      <c r="EI682" s="67"/>
      <c r="EJ682" s="67"/>
      <c r="EK682" s="67"/>
      <c r="EL682" s="67"/>
      <c r="EM682" s="67"/>
      <c r="EN682" s="67"/>
      <c r="EO682" s="67"/>
      <c r="EP682" s="67"/>
      <c r="EQ682" s="67"/>
      <c r="ER682" s="67"/>
      <c r="ES682" s="67"/>
    </row>
    <row r="683" spans="1:149" s="68" customFormat="1" ht="24.95" customHeight="1">
      <c r="A683" s="50"/>
      <c r="B683" s="51"/>
      <c r="C683" s="52"/>
      <c r="D683" s="74"/>
      <c r="E683" s="52"/>
      <c r="F683" s="53"/>
      <c r="G683" s="53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77"/>
      <c r="W683" s="101"/>
      <c r="X683" s="55"/>
      <c r="Y683" s="55"/>
      <c r="Z683" s="55"/>
      <c r="AA683" s="55"/>
      <c r="AB683" s="55"/>
      <c r="AC683" s="55"/>
      <c r="AD683" s="57"/>
      <c r="AE683" s="73" t="str">
        <f t="shared" si="62"/>
        <v>NO</v>
      </c>
      <c r="AF683" s="73" t="str">
        <f t="shared" si="63"/>
        <v>NO</v>
      </c>
      <c r="AG683" s="73" t="str">
        <f t="shared" si="64"/>
        <v>NO</v>
      </c>
      <c r="AH683" s="75" t="str">
        <f t="shared" si="65"/>
        <v>NO</v>
      </c>
      <c r="AI683" s="75" t="str">
        <f t="shared" si="66"/>
        <v>NO</v>
      </c>
      <c r="AJ683" s="75" t="str">
        <f t="shared" si="67"/>
        <v>NO</v>
      </c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  <c r="BZ683" s="67"/>
      <c r="CA683" s="67"/>
      <c r="CB683" s="67"/>
      <c r="CC683" s="67"/>
      <c r="CD683" s="67"/>
      <c r="CE683" s="67"/>
      <c r="CF683" s="67"/>
      <c r="CG683" s="67"/>
      <c r="CH683" s="67"/>
      <c r="CI683" s="67"/>
      <c r="CJ683" s="67"/>
      <c r="CK683" s="67"/>
      <c r="CL683" s="67"/>
      <c r="CM683" s="67"/>
      <c r="CN683" s="67"/>
      <c r="CO683" s="67"/>
      <c r="CP683" s="67"/>
      <c r="CQ683" s="67"/>
      <c r="CR683" s="67"/>
      <c r="CS683" s="67"/>
      <c r="CT683" s="67"/>
      <c r="CU683" s="67"/>
      <c r="CV683" s="67"/>
      <c r="CW683" s="67"/>
      <c r="CX683" s="67"/>
      <c r="CY683" s="67"/>
      <c r="CZ683" s="67"/>
      <c r="DA683" s="67"/>
      <c r="DB683" s="67"/>
      <c r="DC683" s="67"/>
      <c r="DD683" s="67"/>
      <c r="DE683" s="67"/>
      <c r="DF683" s="67"/>
      <c r="DG683" s="67"/>
      <c r="DH683" s="67"/>
      <c r="DI683" s="67"/>
      <c r="DJ683" s="67"/>
      <c r="DK683" s="67"/>
      <c r="DL683" s="67"/>
      <c r="DM683" s="67"/>
      <c r="DN683" s="67"/>
      <c r="DO683" s="67"/>
      <c r="DP683" s="67"/>
      <c r="DQ683" s="67"/>
      <c r="DR683" s="67"/>
      <c r="DS683" s="67"/>
      <c r="DT683" s="67"/>
      <c r="DU683" s="67"/>
      <c r="DV683" s="67"/>
      <c r="DW683" s="67"/>
      <c r="DX683" s="67"/>
      <c r="DY683" s="67"/>
      <c r="DZ683" s="67"/>
      <c r="EA683" s="67"/>
      <c r="EB683" s="67"/>
      <c r="EC683" s="67"/>
      <c r="ED683" s="67"/>
      <c r="EE683" s="67"/>
      <c r="EF683" s="67"/>
      <c r="EG683" s="67"/>
      <c r="EH683" s="67"/>
      <c r="EI683" s="67"/>
      <c r="EJ683" s="67"/>
      <c r="EK683" s="67"/>
      <c r="EL683" s="67"/>
      <c r="EM683" s="67"/>
      <c r="EN683" s="67"/>
      <c r="EO683" s="67"/>
      <c r="EP683" s="67"/>
      <c r="EQ683" s="67"/>
      <c r="ER683" s="67"/>
      <c r="ES683" s="67"/>
    </row>
    <row r="684" spans="1:149" s="67" customFormat="1" ht="24.95" customHeight="1">
      <c r="A684" s="50"/>
      <c r="B684" s="51"/>
      <c r="C684" s="52"/>
      <c r="D684" s="74"/>
      <c r="E684" s="52"/>
      <c r="F684" s="53"/>
      <c r="G684" s="53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77"/>
      <c r="W684" s="101"/>
      <c r="X684" s="55"/>
      <c r="Y684" s="55"/>
      <c r="Z684" s="55"/>
      <c r="AA684" s="55"/>
      <c r="AB684" s="55"/>
      <c r="AC684" s="55"/>
      <c r="AD684" s="57"/>
      <c r="AE684" s="73" t="str">
        <f t="shared" si="62"/>
        <v>NO</v>
      </c>
      <c r="AF684" s="73" t="str">
        <f t="shared" si="63"/>
        <v>NO</v>
      </c>
      <c r="AG684" s="73" t="str">
        <f t="shared" si="64"/>
        <v>NO</v>
      </c>
      <c r="AH684" s="75" t="str">
        <f t="shared" si="65"/>
        <v>NO</v>
      </c>
      <c r="AI684" s="75" t="str">
        <f t="shared" si="66"/>
        <v>NO</v>
      </c>
      <c r="AJ684" s="75" t="str">
        <f t="shared" si="67"/>
        <v>NO</v>
      </c>
    </row>
    <row r="685" spans="1:149" s="67" customFormat="1" ht="24.95" customHeight="1">
      <c r="A685" s="50"/>
      <c r="B685" s="51"/>
      <c r="C685" s="52"/>
      <c r="D685" s="74"/>
      <c r="E685" s="52"/>
      <c r="F685" s="53"/>
      <c r="G685" s="53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77"/>
      <c r="W685" s="101"/>
      <c r="X685" s="55"/>
      <c r="Y685" s="55"/>
      <c r="Z685" s="55"/>
      <c r="AA685" s="55"/>
      <c r="AB685" s="55"/>
      <c r="AC685" s="55"/>
      <c r="AD685" s="57"/>
      <c r="AE685" s="73" t="str">
        <f t="shared" si="62"/>
        <v>NO</v>
      </c>
      <c r="AF685" s="73" t="str">
        <f t="shared" si="63"/>
        <v>NO</v>
      </c>
      <c r="AG685" s="73" t="str">
        <f t="shared" si="64"/>
        <v>NO</v>
      </c>
      <c r="AH685" s="75" t="str">
        <f t="shared" si="65"/>
        <v>NO</v>
      </c>
      <c r="AI685" s="75" t="str">
        <f t="shared" si="66"/>
        <v>NO</v>
      </c>
      <c r="AJ685" s="75" t="str">
        <f t="shared" si="67"/>
        <v>NO</v>
      </c>
    </row>
    <row r="686" spans="1:149" s="68" customFormat="1" ht="24.95" customHeight="1">
      <c r="A686" s="50"/>
      <c r="B686" s="51"/>
      <c r="C686" s="52"/>
      <c r="D686" s="74"/>
      <c r="E686" s="52"/>
      <c r="F686" s="53"/>
      <c r="G686" s="53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77"/>
      <c r="W686" s="101"/>
      <c r="X686" s="55"/>
      <c r="Y686" s="55"/>
      <c r="Z686" s="55"/>
      <c r="AA686" s="55"/>
      <c r="AB686" s="55"/>
      <c r="AC686" s="55"/>
      <c r="AD686" s="57"/>
      <c r="AE686" s="73" t="str">
        <f t="shared" si="62"/>
        <v>NO</v>
      </c>
      <c r="AF686" s="73" t="str">
        <f t="shared" si="63"/>
        <v>NO</v>
      </c>
      <c r="AG686" s="73" t="str">
        <f t="shared" si="64"/>
        <v>NO</v>
      </c>
      <c r="AH686" s="75" t="str">
        <f t="shared" si="65"/>
        <v>NO</v>
      </c>
      <c r="AI686" s="75" t="str">
        <f t="shared" si="66"/>
        <v>NO</v>
      </c>
      <c r="AJ686" s="75" t="str">
        <f t="shared" si="67"/>
        <v>NO</v>
      </c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  <c r="BZ686" s="67"/>
      <c r="CA686" s="67"/>
      <c r="CB686" s="67"/>
      <c r="CC686" s="67"/>
      <c r="CD686" s="67"/>
      <c r="CE686" s="67"/>
      <c r="CF686" s="67"/>
      <c r="CG686" s="67"/>
      <c r="CH686" s="67"/>
      <c r="CI686" s="67"/>
      <c r="CJ686" s="67"/>
      <c r="CK686" s="67"/>
      <c r="CL686" s="67"/>
      <c r="CM686" s="67"/>
      <c r="CN686" s="67"/>
      <c r="CO686" s="67"/>
      <c r="CP686" s="67"/>
      <c r="CQ686" s="67"/>
      <c r="CR686" s="67"/>
      <c r="CS686" s="67"/>
      <c r="CT686" s="67"/>
      <c r="CU686" s="67"/>
      <c r="CV686" s="67"/>
      <c r="CW686" s="67"/>
      <c r="CX686" s="67"/>
      <c r="CY686" s="67"/>
      <c r="CZ686" s="67"/>
      <c r="DA686" s="67"/>
      <c r="DB686" s="67"/>
      <c r="DC686" s="67"/>
      <c r="DD686" s="67"/>
      <c r="DE686" s="67"/>
      <c r="DF686" s="67"/>
      <c r="DG686" s="67"/>
      <c r="DH686" s="67"/>
      <c r="DI686" s="67"/>
      <c r="DJ686" s="67"/>
      <c r="DK686" s="67"/>
      <c r="DL686" s="67"/>
      <c r="DM686" s="67"/>
      <c r="DN686" s="67"/>
      <c r="DO686" s="67"/>
      <c r="DP686" s="67"/>
      <c r="DQ686" s="67"/>
      <c r="DR686" s="67"/>
      <c r="DS686" s="67"/>
      <c r="DT686" s="67"/>
      <c r="DU686" s="67"/>
      <c r="DV686" s="67"/>
      <c r="DW686" s="67"/>
      <c r="DX686" s="67"/>
      <c r="DY686" s="67"/>
      <c r="DZ686" s="67"/>
      <c r="EA686" s="67"/>
      <c r="EB686" s="67"/>
      <c r="EC686" s="67"/>
      <c r="ED686" s="67"/>
      <c r="EE686" s="67"/>
      <c r="EF686" s="67"/>
      <c r="EG686" s="67"/>
      <c r="EH686" s="67"/>
      <c r="EI686" s="67"/>
      <c r="EJ686" s="67"/>
      <c r="EK686" s="67"/>
      <c r="EL686" s="67"/>
      <c r="EM686" s="67"/>
      <c r="EN686" s="67"/>
      <c r="EO686" s="67"/>
      <c r="EP686" s="67"/>
      <c r="EQ686" s="67"/>
      <c r="ER686" s="67"/>
      <c r="ES686" s="67"/>
    </row>
    <row r="687" spans="1:149" s="68" customFormat="1" ht="24.95" customHeight="1">
      <c r="A687" s="50"/>
      <c r="B687" s="51"/>
      <c r="C687" s="52"/>
      <c r="D687" s="74"/>
      <c r="E687" s="52"/>
      <c r="F687" s="53"/>
      <c r="G687" s="53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77"/>
      <c r="W687" s="101"/>
      <c r="X687" s="55"/>
      <c r="Y687" s="55"/>
      <c r="Z687" s="55"/>
      <c r="AA687" s="55"/>
      <c r="AB687" s="55"/>
      <c r="AC687" s="55"/>
      <c r="AD687" s="57"/>
      <c r="AE687" s="73" t="str">
        <f t="shared" si="62"/>
        <v>NO</v>
      </c>
      <c r="AF687" s="73" t="str">
        <f t="shared" si="63"/>
        <v>NO</v>
      </c>
      <c r="AG687" s="73" t="str">
        <f t="shared" si="64"/>
        <v>NO</v>
      </c>
      <c r="AH687" s="75" t="str">
        <f t="shared" si="65"/>
        <v>NO</v>
      </c>
      <c r="AI687" s="75" t="str">
        <f t="shared" si="66"/>
        <v>NO</v>
      </c>
      <c r="AJ687" s="75" t="str">
        <f t="shared" si="67"/>
        <v>NO</v>
      </c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  <c r="BZ687" s="67"/>
      <c r="CA687" s="67"/>
      <c r="CB687" s="67"/>
      <c r="CC687" s="67"/>
      <c r="CD687" s="67"/>
      <c r="CE687" s="67"/>
      <c r="CF687" s="67"/>
      <c r="CG687" s="67"/>
      <c r="CH687" s="67"/>
      <c r="CI687" s="67"/>
      <c r="CJ687" s="67"/>
      <c r="CK687" s="67"/>
      <c r="CL687" s="67"/>
      <c r="CM687" s="67"/>
      <c r="CN687" s="67"/>
      <c r="CO687" s="67"/>
      <c r="CP687" s="67"/>
      <c r="CQ687" s="67"/>
      <c r="CR687" s="67"/>
      <c r="CS687" s="67"/>
      <c r="CT687" s="67"/>
      <c r="CU687" s="67"/>
      <c r="CV687" s="67"/>
      <c r="CW687" s="67"/>
      <c r="CX687" s="67"/>
      <c r="CY687" s="67"/>
      <c r="CZ687" s="67"/>
      <c r="DA687" s="67"/>
      <c r="DB687" s="67"/>
      <c r="DC687" s="67"/>
      <c r="DD687" s="67"/>
      <c r="DE687" s="67"/>
      <c r="DF687" s="67"/>
      <c r="DG687" s="67"/>
      <c r="DH687" s="67"/>
      <c r="DI687" s="67"/>
      <c r="DJ687" s="67"/>
      <c r="DK687" s="67"/>
      <c r="DL687" s="67"/>
      <c r="DM687" s="67"/>
      <c r="DN687" s="67"/>
      <c r="DO687" s="67"/>
      <c r="DP687" s="67"/>
      <c r="DQ687" s="67"/>
      <c r="DR687" s="67"/>
      <c r="DS687" s="67"/>
      <c r="DT687" s="67"/>
      <c r="DU687" s="67"/>
      <c r="DV687" s="67"/>
      <c r="DW687" s="67"/>
      <c r="DX687" s="67"/>
      <c r="DY687" s="67"/>
      <c r="DZ687" s="67"/>
      <c r="EA687" s="67"/>
      <c r="EB687" s="67"/>
      <c r="EC687" s="67"/>
      <c r="ED687" s="67"/>
      <c r="EE687" s="67"/>
      <c r="EF687" s="67"/>
      <c r="EG687" s="67"/>
      <c r="EH687" s="67"/>
      <c r="EI687" s="67"/>
      <c r="EJ687" s="67"/>
      <c r="EK687" s="67"/>
      <c r="EL687" s="67"/>
      <c r="EM687" s="67"/>
      <c r="EN687" s="67"/>
      <c r="EO687" s="67"/>
      <c r="EP687" s="67"/>
      <c r="EQ687" s="67"/>
      <c r="ER687" s="67"/>
      <c r="ES687" s="67"/>
    </row>
    <row r="688" spans="1:149" s="68" customFormat="1" ht="24.95" customHeight="1">
      <c r="A688" s="50"/>
      <c r="B688" s="51"/>
      <c r="C688" s="52"/>
      <c r="D688" s="74"/>
      <c r="E688" s="52"/>
      <c r="F688" s="53"/>
      <c r="G688" s="53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77"/>
      <c r="W688" s="101"/>
      <c r="X688" s="55"/>
      <c r="Y688" s="55"/>
      <c r="Z688" s="55"/>
      <c r="AA688" s="55"/>
      <c r="AB688" s="55"/>
      <c r="AC688" s="55"/>
      <c r="AD688" s="57"/>
      <c r="AE688" s="73" t="str">
        <f t="shared" si="62"/>
        <v>NO</v>
      </c>
      <c r="AF688" s="73" t="str">
        <f t="shared" si="63"/>
        <v>NO</v>
      </c>
      <c r="AG688" s="73" t="str">
        <f t="shared" si="64"/>
        <v>NO</v>
      </c>
      <c r="AH688" s="75" t="str">
        <f t="shared" si="65"/>
        <v>NO</v>
      </c>
      <c r="AI688" s="75" t="str">
        <f t="shared" si="66"/>
        <v>NO</v>
      </c>
      <c r="AJ688" s="75" t="str">
        <f t="shared" si="67"/>
        <v>NO</v>
      </c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  <c r="BZ688" s="67"/>
      <c r="CA688" s="67"/>
      <c r="CB688" s="67"/>
      <c r="CC688" s="67"/>
      <c r="CD688" s="67"/>
      <c r="CE688" s="67"/>
      <c r="CF688" s="67"/>
      <c r="CG688" s="67"/>
      <c r="CH688" s="67"/>
      <c r="CI688" s="67"/>
      <c r="CJ688" s="67"/>
      <c r="CK688" s="67"/>
      <c r="CL688" s="67"/>
      <c r="CM688" s="67"/>
      <c r="CN688" s="67"/>
      <c r="CO688" s="67"/>
      <c r="CP688" s="67"/>
      <c r="CQ688" s="67"/>
      <c r="CR688" s="67"/>
      <c r="CS688" s="67"/>
      <c r="CT688" s="67"/>
      <c r="CU688" s="67"/>
      <c r="CV688" s="67"/>
      <c r="CW688" s="67"/>
      <c r="CX688" s="67"/>
      <c r="CY688" s="67"/>
      <c r="CZ688" s="67"/>
      <c r="DA688" s="67"/>
      <c r="DB688" s="67"/>
      <c r="DC688" s="67"/>
      <c r="DD688" s="67"/>
      <c r="DE688" s="67"/>
      <c r="DF688" s="67"/>
      <c r="DG688" s="67"/>
      <c r="DH688" s="67"/>
      <c r="DI688" s="67"/>
      <c r="DJ688" s="67"/>
      <c r="DK688" s="67"/>
      <c r="DL688" s="67"/>
      <c r="DM688" s="67"/>
      <c r="DN688" s="67"/>
      <c r="DO688" s="67"/>
      <c r="DP688" s="67"/>
      <c r="DQ688" s="67"/>
      <c r="DR688" s="67"/>
      <c r="DS688" s="67"/>
      <c r="DT688" s="67"/>
      <c r="DU688" s="67"/>
      <c r="DV688" s="67"/>
      <c r="DW688" s="67"/>
      <c r="DX688" s="67"/>
      <c r="DY688" s="67"/>
      <c r="DZ688" s="67"/>
      <c r="EA688" s="67"/>
      <c r="EB688" s="67"/>
      <c r="EC688" s="67"/>
      <c r="ED688" s="67"/>
      <c r="EE688" s="67"/>
      <c r="EF688" s="67"/>
      <c r="EG688" s="67"/>
      <c r="EH688" s="67"/>
      <c r="EI688" s="67"/>
      <c r="EJ688" s="67"/>
      <c r="EK688" s="67"/>
      <c r="EL688" s="67"/>
      <c r="EM688" s="67"/>
      <c r="EN688" s="67"/>
      <c r="EO688" s="67"/>
      <c r="EP688" s="67"/>
      <c r="EQ688" s="67"/>
      <c r="ER688" s="67"/>
      <c r="ES688" s="67"/>
    </row>
    <row r="689" spans="1:149" s="68" customFormat="1" ht="24.95" customHeight="1">
      <c r="A689" s="50"/>
      <c r="B689" s="51"/>
      <c r="C689" s="52"/>
      <c r="D689" s="74"/>
      <c r="E689" s="52"/>
      <c r="F689" s="53"/>
      <c r="G689" s="53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77"/>
      <c r="W689" s="101"/>
      <c r="X689" s="55"/>
      <c r="Y689" s="55"/>
      <c r="Z689" s="55"/>
      <c r="AA689" s="55"/>
      <c r="AB689" s="55"/>
      <c r="AC689" s="55"/>
      <c r="AD689" s="57"/>
      <c r="AE689" s="73" t="str">
        <f t="shared" si="62"/>
        <v>NO</v>
      </c>
      <c r="AF689" s="73" t="str">
        <f t="shared" si="63"/>
        <v>NO</v>
      </c>
      <c r="AG689" s="73" t="str">
        <f t="shared" si="64"/>
        <v>NO</v>
      </c>
      <c r="AH689" s="75" t="str">
        <f t="shared" si="65"/>
        <v>NO</v>
      </c>
      <c r="AI689" s="75" t="str">
        <f t="shared" si="66"/>
        <v>NO</v>
      </c>
      <c r="AJ689" s="75" t="str">
        <f t="shared" si="67"/>
        <v>NO</v>
      </c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  <c r="BZ689" s="67"/>
      <c r="CA689" s="67"/>
      <c r="CB689" s="67"/>
      <c r="CC689" s="67"/>
      <c r="CD689" s="67"/>
      <c r="CE689" s="67"/>
      <c r="CF689" s="67"/>
      <c r="CG689" s="67"/>
      <c r="CH689" s="67"/>
      <c r="CI689" s="67"/>
      <c r="CJ689" s="67"/>
      <c r="CK689" s="67"/>
      <c r="CL689" s="67"/>
      <c r="CM689" s="67"/>
      <c r="CN689" s="67"/>
      <c r="CO689" s="67"/>
      <c r="CP689" s="67"/>
      <c r="CQ689" s="67"/>
      <c r="CR689" s="67"/>
      <c r="CS689" s="67"/>
      <c r="CT689" s="67"/>
      <c r="CU689" s="67"/>
      <c r="CV689" s="67"/>
      <c r="CW689" s="67"/>
      <c r="CX689" s="67"/>
      <c r="CY689" s="67"/>
      <c r="CZ689" s="67"/>
      <c r="DA689" s="67"/>
      <c r="DB689" s="67"/>
      <c r="DC689" s="67"/>
      <c r="DD689" s="67"/>
      <c r="DE689" s="67"/>
      <c r="DF689" s="67"/>
      <c r="DG689" s="67"/>
      <c r="DH689" s="67"/>
      <c r="DI689" s="67"/>
      <c r="DJ689" s="67"/>
      <c r="DK689" s="67"/>
      <c r="DL689" s="67"/>
      <c r="DM689" s="67"/>
      <c r="DN689" s="67"/>
      <c r="DO689" s="67"/>
      <c r="DP689" s="67"/>
      <c r="DQ689" s="67"/>
      <c r="DR689" s="67"/>
      <c r="DS689" s="67"/>
      <c r="DT689" s="67"/>
      <c r="DU689" s="67"/>
      <c r="DV689" s="67"/>
      <c r="DW689" s="67"/>
      <c r="DX689" s="67"/>
      <c r="DY689" s="67"/>
      <c r="DZ689" s="67"/>
      <c r="EA689" s="67"/>
      <c r="EB689" s="67"/>
      <c r="EC689" s="67"/>
      <c r="ED689" s="67"/>
      <c r="EE689" s="67"/>
      <c r="EF689" s="67"/>
      <c r="EG689" s="67"/>
      <c r="EH689" s="67"/>
      <c r="EI689" s="67"/>
      <c r="EJ689" s="67"/>
      <c r="EK689" s="67"/>
      <c r="EL689" s="67"/>
      <c r="EM689" s="67"/>
      <c r="EN689" s="67"/>
      <c r="EO689" s="67"/>
      <c r="EP689" s="67"/>
      <c r="EQ689" s="67"/>
      <c r="ER689" s="67"/>
      <c r="ES689" s="67"/>
    </row>
    <row r="690" spans="1:149" s="67" customFormat="1" ht="24.95" customHeight="1">
      <c r="A690" s="50"/>
      <c r="B690" s="51"/>
      <c r="C690" s="52"/>
      <c r="D690" s="74"/>
      <c r="E690" s="52"/>
      <c r="F690" s="53"/>
      <c r="G690" s="53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77"/>
      <c r="W690" s="101"/>
      <c r="X690" s="55"/>
      <c r="Y690" s="55"/>
      <c r="Z690" s="55"/>
      <c r="AA690" s="55"/>
      <c r="AB690" s="55"/>
      <c r="AC690" s="55"/>
      <c r="AD690" s="57"/>
      <c r="AE690" s="73" t="str">
        <f t="shared" si="62"/>
        <v>NO</v>
      </c>
      <c r="AF690" s="73" t="str">
        <f t="shared" si="63"/>
        <v>NO</v>
      </c>
      <c r="AG690" s="73" t="str">
        <f t="shared" si="64"/>
        <v>NO</v>
      </c>
      <c r="AH690" s="75" t="str">
        <f t="shared" si="65"/>
        <v>NO</v>
      </c>
      <c r="AI690" s="75" t="str">
        <f t="shared" si="66"/>
        <v>NO</v>
      </c>
      <c r="AJ690" s="75" t="str">
        <f t="shared" si="67"/>
        <v>NO</v>
      </c>
    </row>
    <row r="691" spans="1:149" s="67" customFormat="1" ht="24.95" customHeight="1">
      <c r="A691" s="50"/>
      <c r="B691" s="51"/>
      <c r="C691" s="52"/>
      <c r="D691" s="74"/>
      <c r="E691" s="52"/>
      <c r="F691" s="53"/>
      <c r="G691" s="53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77"/>
      <c r="W691" s="101"/>
      <c r="X691" s="55"/>
      <c r="Y691" s="55"/>
      <c r="Z691" s="55"/>
      <c r="AA691" s="55"/>
      <c r="AB691" s="55"/>
      <c r="AC691" s="55"/>
      <c r="AD691" s="57"/>
      <c r="AE691" s="73" t="str">
        <f t="shared" si="62"/>
        <v>NO</v>
      </c>
      <c r="AF691" s="73" t="str">
        <f t="shared" si="63"/>
        <v>NO</v>
      </c>
      <c r="AG691" s="73" t="str">
        <f t="shared" si="64"/>
        <v>NO</v>
      </c>
      <c r="AH691" s="75" t="str">
        <f t="shared" si="65"/>
        <v>NO</v>
      </c>
      <c r="AI691" s="75" t="str">
        <f t="shared" si="66"/>
        <v>NO</v>
      </c>
      <c r="AJ691" s="75" t="str">
        <f t="shared" si="67"/>
        <v>NO</v>
      </c>
    </row>
    <row r="692" spans="1:149" s="67" customFormat="1" ht="24.95" customHeight="1">
      <c r="A692" s="50"/>
      <c r="B692" s="51"/>
      <c r="C692" s="52"/>
      <c r="D692" s="74"/>
      <c r="E692" s="52"/>
      <c r="F692" s="53"/>
      <c r="G692" s="53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77"/>
      <c r="W692" s="101"/>
      <c r="X692" s="55"/>
      <c r="Y692" s="55"/>
      <c r="Z692" s="55"/>
      <c r="AA692" s="55"/>
      <c r="AB692" s="55"/>
      <c r="AC692" s="55"/>
      <c r="AD692" s="57"/>
      <c r="AE692" s="73" t="str">
        <f t="shared" si="62"/>
        <v>NO</v>
      </c>
      <c r="AF692" s="73" t="str">
        <f t="shared" si="63"/>
        <v>NO</v>
      </c>
      <c r="AG692" s="73" t="str">
        <f t="shared" si="64"/>
        <v>NO</v>
      </c>
      <c r="AH692" s="75" t="str">
        <f t="shared" si="65"/>
        <v>NO</v>
      </c>
      <c r="AI692" s="75" t="str">
        <f t="shared" si="66"/>
        <v>NO</v>
      </c>
      <c r="AJ692" s="75" t="str">
        <f t="shared" si="67"/>
        <v>NO</v>
      </c>
    </row>
    <row r="693" spans="1:149" s="67" customFormat="1" ht="24.95" customHeight="1">
      <c r="A693" s="50"/>
      <c r="B693" s="51"/>
      <c r="C693" s="52"/>
      <c r="D693" s="74"/>
      <c r="E693" s="52"/>
      <c r="F693" s="53"/>
      <c r="G693" s="53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77"/>
      <c r="W693" s="101"/>
      <c r="X693" s="55"/>
      <c r="Y693" s="55"/>
      <c r="Z693" s="55"/>
      <c r="AA693" s="55"/>
      <c r="AB693" s="55"/>
      <c r="AC693" s="55"/>
      <c r="AD693" s="57"/>
      <c r="AE693" s="73" t="str">
        <f t="shared" si="62"/>
        <v>NO</v>
      </c>
      <c r="AF693" s="73" t="str">
        <f t="shared" si="63"/>
        <v>NO</v>
      </c>
      <c r="AG693" s="73" t="str">
        <f t="shared" si="64"/>
        <v>NO</v>
      </c>
      <c r="AH693" s="75" t="str">
        <f t="shared" si="65"/>
        <v>NO</v>
      </c>
      <c r="AI693" s="75" t="str">
        <f t="shared" si="66"/>
        <v>NO</v>
      </c>
      <c r="AJ693" s="75" t="str">
        <f t="shared" si="67"/>
        <v>NO</v>
      </c>
    </row>
    <row r="694" spans="1:149" s="67" customFormat="1" ht="24.95" customHeight="1">
      <c r="A694" s="50"/>
      <c r="B694" s="51"/>
      <c r="C694" s="52"/>
      <c r="D694" s="74"/>
      <c r="E694" s="52"/>
      <c r="F694" s="53"/>
      <c r="G694" s="53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77"/>
      <c r="W694" s="101"/>
      <c r="X694" s="55"/>
      <c r="Y694" s="55"/>
      <c r="Z694" s="55"/>
      <c r="AA694" s="55"/>
      <c r="AB694" s="55"/>
      <c r="AC694" s="55"/>
      <c r="AD694" s="57"/>
      <c r="AE694" s="73" t="str">
        <f t="shared" si="62"/>
        <v>NO</v>
      </c>
      <c r="AF694" s="73" t="str">
        <f t="shared" si="63"/>
        <v>NO</v>
      </c>
      <c r="AG694" s="73" t="str">
        <f t="shared" si="64"/>
        <v>NO</v>
      </c>
      <c r="AH694" s="75" t="str">
        <f t="shared" si="65"/>
        <v>NO</v>
      </c>
      <c r="AI694" s="75" t="str">
        <f t="shared" si="66"/>
        <v>NO</v>
      </c>
      <c r="AJ694" s="75" t="str">
        <f t="shared" si="67"/>
        <v>NO</v>
      </c>
    </row>
    <row r="695" spans="1:149" s="68" customFormat="1" ht="24.95" customHeight="1">
      <c r="A695" s="50"/>
      <c r="B695" s="51"/>
      <c r="C695" s="52"/>
      <c r="D695" s="74"/>
      <c r="E695" s="52"/>
      <c r="F695" s="53"/>
      <c r="G695" s="53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77"/>
      <c r="W695" s="101"/>
      <c r="X695" s="55"/>
      <c r="Y695" s="55"/>
      <c r="Z695" s="55"/>
      <c r="AA695" s="55"/>
      <c r="AB695" s="55"/>
      <c r="AC695" s="55"/>
      <c r="AD695" s="57"/>
      <c r="AE695" s="73" t="str">
        <f t="shared" si="62"/>
        <v>NO</v>
      </c>
      <c r="AF695" s="73" t="str">
        <f t="shared" si="63"/>
        <v>NO</v>
      </c>
      <c r="AG695" s="73" t="str">
        <f t="shared" si="64"/>
        <v>NO</v>
      </c>
      <c r="AH695" s="75" t="str">
        <f t="shared" si="65"/>
        <v>NO</v>
      </c>
      <c r="AI695" s="75" t="str">
        <f t="shared" si="66"/>
        <v>NO</v>
      </c>
      <c r="AJ695" s="75" t="str">
        <f t="shared" si="67"/>
        <v>NO</v>
      </c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  <c r="BZ695" s="67"/>
      <c r="CA695" s="67"/>
      <c r="CB695" s="67"/>
      <c r="CC695" s="67"/>
      <c r="CD695" s="67"/>
      <c r="CE695" s="67"/>
      <c r="CF695" s="67"/>
      <c r="CG695" s="67"/>
      <c r="CH695" s="67"/>
      <c r="CI695" s="67"/>
      <c r="CJ695" s="67"/>
      <c r="CK695" s="67"/>
      <c r="CL695" s="67"/>
      <c r="CM695" s="67"/>
      <c r="CN695" s="67"/>
      <c r="CO695" s="67"/>
      <c r="CP695" s="67"/>
      <c r="CQ695" s="67"/>
      <c r="CR695" s="67"/>
      <c r="CS695" s="67"/>
      <c r="CT695" s="67"/>
      <c r="CU695" s="67"/>
      <c r="CV695" s="67"/>
      <c r="CW695" s="67"/>
      <c r="CX695" s="67"/>
      <c r="CY695" s="67"/>
      <c r="CZ695" s="67"/>
      <c r="DA695" s="67"/>
      <c r="DB695" s="67"/>
      <c r="DC695" s="67"/>
      <c r="DD695" s="67"/>
      <c r="DE695" s="67"/>
      <c r="DF695" s="67"/>
      <c r="DG695" s="67"/>
      <c r="DH695" s="67"/>
      <c r="DI695" s="67"/>
      <c r="DJ695" s="67"/>
      <c r="DK695" s="67"/>
      <c r="DL695" s="67"/>
      <c r="DM695" s="67"/>
      <c r="DN695" s="67"/>
      <c r="DO695" s="67"/>
      <c r="DP695" s="67"/>
      <c r="DQ695" s="67"/>
      <c r="DR695" s="67"/>
      <c r="DS695" s="67"/>
      <c r="DT695" s="67"/>
      <c r="DU695" s="67"/>
      <c r="DV695" s="67"/>
      <c r="DW695" s="67"/>
      <c r="DX695" s="67"/>
      <c r="DY695" s="67"/>
      <c r="DZ695" s="67"/>
      <c r="EA695" s="67"/>
      <c r="EB695" s="67"/>
      <c r="EC695" s="67"/>
      <c r="ED695" s="67"/>
      <c r="EE695" s="67"/>
      <c r="EF695" s="67"/>
      <c r="EG695" s="67"/>
      <c r="EH695" s="67"/>
      <c r="EI695" s="67"/>
      <c r="EJ695" s="67"/>
      <c r="EK695" s="67"/>
      <c r="EL695" s="67"/>
      <c r="EM695" s="67"/>
      <c r="EN695" s="67"/>
      <c r="EO695" s="67"/>
      <c r="EP695" s="67"/>
      <c r="EQ695" s="67"/>
      <c r="ER695" s="67"/>
      <c r="ES695" s="67"/>
    </row>
    <row r="696" spans="1:149" s="68" customFormat="1" ht="24.95" customHeight="1">
      <c r="A696" s="50"/>
      <c r="B696" s="51"/>
      <c r="C696" s="52"/>
      <c r="D696" s="74"/>
      <c r="E696" s="52"/>
      <c r="F696" s="53"/>
      <c r="G696" s="53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77"/>
      <c r="W696" s="101"/>
      <c r="X696" s="55"/>
      <c r="Y696" s="55"/>
      <c r="Z696" s="55"/>
      <c r="AA696" s="55"/>
      <c r="AB696" s="55"/>
      <c r="AC696" s="55"/>
      <c r="AD696" s="57"/>
      <c r="AE696" s="73" t="str">
        <f t="shared" si="62"/>
        <v>NO</v>
      </c>
      <c r="AF696" s="73" t="str">
        <f t="shared" si="63"/>
        <v>NO</v>
      </c>
      <c r="AG696" s="73" t="str">
        <f t="shared" si="64"/>
        <v>NO</v>
      </c>
      <c r="AH696" s="75" t="str">
        <f t="shared" si="65"/>
        <v>NO</v>
      </c>
      <c r="AI696" s="75" t="str">
        <f t="shared" si="66"/>
        <v>NO</v>
      </c>
      <c r="AJ696" s="75" t="str">
        <f t="shared" si="67"/>
        <v>NO</v>
      </c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  <c r="BZ696" s="67"/>
      <c r="CA696" s="67"/>
      <c r="CB696" s="67"/>
      <c r="CC696" s="67"/>
      <c r="CD696" s="67"/>
      <c r="CE696" s="67"/>
      <c r="CF696" s="67"/>
      <c r="CG696" s="67"/>
      <c r="CH696" s="67"/>
      <c r="CI696" s="67"/>
      <c r="CJ696" s="67"/>
      <c r="CK696" s="67"/>
      <c r="CL696" s="67"/>
      <c r="CM696" s="67"/>
      <c r="CN696" s="67"/>
      <c r="CO696" s="67"/>
      <c r="CP696" s="67"/>
      <c r="CQ696" s="67"/>
      <c r="CR696" s="67"/>
      <c r="CS696" s="67"/>
      <c r="CT696" s="67"/>
      <c r="CU696" s="67"/>
      <c r="CV696" s="67"/>
      <c r="CW696" s="67"/>
      <c r="CX696" s="67"/>
      <c r="CY696" s="67"/>
      <c r="CZ696" s="67"/>
      <c r="DA696" s="67"/>
      <c r="DB696" s="67"/>
      <c r="DC696" s="67"/>
      <c r="DD696" s="67"/>
      <c r="DE696" s="67"/>
      <c r="DF696" s="67"/>
      <c r="DG696" s="67"/>
      <c r="DH696" s="67"/>
      <c r="DI696" s="67"/>
      <c r="DJ696" s="67"/>
      <c r="DK696" s="67"/>
      <c r="DL696" s="67"/>
      <c r="DM696" s="67"/>
      <c r="DN696" s="67"/>
      <c r="DO696" s="67"/>
      <c r="DP696" s="67"/>
      <c r="DQ696" s="67"/>
      <c r="DR696" s="67"/>
      <c r="DS696" s="67"/>
      <c r="DT696" s="67"/>
      <c r="DU696" s="67"/>
      <c r="DV696" s="67"/>
      <c r="DW696" s="67"/>
      <c r="DX696" s="67"/>
      <c r="DY696" s="67"/>
      <c r="DZ696" s="67"/>
      <c r="EA696" s="67"/>
      <c r="EB696" s="67"/>
      <c r="EC696" s="67"/>
      <c r="ED696" s="67"/>
      <c r="EE696" s="67"/>
      <c r="EF696" s="67"/>
      <c r="EG696" s="67"/>
      <c r="EH696" s="67"/>
      <c r="EI696" s="67"/>
      <c r="EJ696" s="67"/>
      <c r="EK696" s="67"/>
      <c r="EL696" s="67"/>
      <c r="EM696" s="67"/>
      <c r="EN696" s="67"/>
      <c r="EO696" s="67"/>
      <c r="EP696" s="67"/>
      <c r="EQ696" s="67"/>
      <c r="ER696" s="67"/>
      <c r="ES696" s="67"/>
    </row>
    <row r="697" spans="1:149" s="68" customFormat="1" ht="24.95" customHeight="1">
      <c r="A697" s="50"/>
      <c r="B697" s="51"/>
      <c r="C697" s="52"/>
      <c r="D697" s="74"/>
      <c r="E697" s="52"/>
      <c r="F697" s="53"/>
      <c r="G697" s="53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77"/>
      <c r="W697" s="101"/>
      <c r="X697" s="55"/>
      <c r="Y697" s="55"/>
      <c r="Z697" s="55"/>
      <c r="AA697" s="55"/>
      <c r="AB697" s="55"/>
      <c r="AC697" s="55"/>
      <c r="AD697" s="57"/>
      <c r="AE697" s="73" t="str">
        <f t="shared" si="62"/>
        <v>NO</v>
      </c>
      <c r="AF697" s="73" t="str">
        <f t="shared" si="63"/>
        <v>NO</v>
      </c>
      <c r="AG697" s="73" t="str">
        <f t="shared" si="64"/>
        <v>NO</v>
      </c>
      <c r="AH697" s="75" t="str">
        <f t="shared" si="65"/>
        <v>NO</v>
      </c>
      <c r="AI697" s="75" t="str">
        <f t="shared" si="66"/>
        <v>NO</v>
      </c>
      <c r="AJ697" s="75" t="str">
        <f t="shared" si="67"/>
        <v>NO</v>
      </c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  <c r="BZ697" s="67"/>
      <c r="CA697" s="67"/>
      <c r="CB697" s="67"/>
      <c r="CC697" s="67"/>
      <c r="CD697" s="67"/>
      <c r="CE697" s="67"/>
      <c r="CF697" s="67"/>
      <c r="CG697" s="67"/>
      <c r="CH697" s="67"/>
      <c r="CI697" s="67"/>
      <c r="CJ697" s="67"/>
      <c r="CK697" s="67"/>
      <c r="CL697" s="67"/>
      <c r="CM697" s="67"/>
      <c r="CN697" s="67"/>
      <c r="CO697" s="67"/>
      <c r="CP697" s="67"/>
      <c r="CQ697" s="67"/>
      <c r="CR697" s="67"/>
      <c r="CS697" s="67"/>
      <c r="CT697" s="67"/>
      <c r="CU697" s="67"/>
      <c r="CV697" s="67"/>
      <c r="CW697" s="67"/>
      <c r="CX697" s="67"/>
      <c r="CY697" s="67"/>
      <c r="CZ697" s="67"/>
      <c r="DA697" s="67"/>
      <c r="DB697" s="67"/>
      <c r="DC697" s="67"/>
      <c r="DD697" s="67"/>
      <c r="DE697" s="67"/>
      <c r="DF697" s="67"/>
      <c r="DG697" s="67"/>
      <c r="DH697" s="67"/>
      <c r="DI697" s="67"/>
      <c r="DJ697" s="67"/>
      <c r="DK697" s="67"/>
      <c r="DL697" s="67"/>
      <c r="DM697" s="67"/>
      <c r="DN697" s="67"/>
      <c r="DO697" s="67"/>
      <c r="DP697" s="67"/>
      <c r="DQ697" s="67"/>
      <c r="DR697" s="67"/>
      <c r="DS697" s="67"/>
      <c r="DT697" s="67"/>
      <c r="DU697" s="67"/>
      <c r="DV697" s="67"/>
      <c r="DW697" s="67"/>
      <c r="DX697" s="67"/>
      <c r="DY697" s="67"/>
      <c r="DZ697" s="67"/>
      <c r="EA697" s="67"/>
      <c r="EB697" s="67"/>
      <c r="EC697" s="67"/>
      <c r="ED697" s="67"/>
      <c r="EE697" s="67"/>
      <c r="EF697" s="67"/>
      <c r="EG697" s="67"/>
      <c r="EH697" s="67"/>
      <c r="EI697" s="67"/>
      <c r="EJ697" s="67"/>
      <c r="EK697" s="67"/>
      <c r="EL697" s="67"/>
      <c r="EM697" s="67"/>
      <c r="EN697" s="67"/>
      <c r="EO697" s="67"/>
      <c r="EP697" s="67"/>
      <c r="EQ697" s="67"/>
      <c r="ER697" s="67"/>
      <c r="ES697" s="67"/>
    </row>
    <row r="698" spans="1:149" s="68" customFormat="1" ht="24.95" customHeight="1">
      <c r="A698" s="50"/>
      <c r="B698" s="51"/>
      <c r="C698" s="52"/>
      <c r="D698" s="74"/>
      <c r="E698" s="52"/>
      <c r="F698" s="53"/>
      <c r="G698" s="53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77"/>
      <c r="W698" s="101"/>
      <c r="X698" s="55"/>
      <c r="Y698" s="55"/>
      <c r="Z698" s="55"/>
      <c r="AA698" s="55"/>
      <c r="AB698" s="55"/>
      <c r="AC698" s="55"/>
      <c r="AD698" s="57"/>
      <c r="AE698" s="73" t="str">
        <f t="shared" si="62"/>
        <v>NO</v>
      </c>
      <c r="AF698" s="73" t="str">
        <f t="shared" si="63"/>
        <v>NO</v>
      </c>
      <c r="AG698" s="73" t="str">
        <f t="shared" si="64"/>
        <v>NO</v>
      </c>
      <c r="AH698" s="75" t="str">
        <f t="shared" si="65"/>
        <v>NO</v>
      </c>
      <c r="AI698" s="75" t="str">
        <f t="shared" si="66"/>
        <v>NO</v>
      </c>
      <c r="AJ698" s="75" t="str">
        <f t="shared" si="67"/>
        <v>NO</v>
      </c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  <c r="BZ698" s="67"/>
      <c r="CA698" s="67"/>
      <c r="CB698" s="67"/>
      <c r="CC698" s="67"/>
      <c r="CD698" s="67"/>
      <c r="CE698" s="67"/>
      <c r="CF698" s="67"/>
      <c r="CG698" s="67"/>
      <c r="CH698" s="67"/>
      <c r="CI698" s="67"/>
      <c r="CJ698" s="67"/>
      <c r="CK698" s="67"/>
      <c r="CL698" s="67"/>
      <c r="CM698" s="67"/>
      <c r="CN698" s="67"/>
      <c r="CO698" s="67"/>
      <c r="CP698" s="67"/>
      <c r="CQ698" s="67"/>
      <c r="CR698" s="67"/>
      <c r="CS698" s="67"/>
      <c r="CT698" s="67"/>
      <c r="CU698" s="67"/>
      <c r="CV698" s="67"/>
      <c r="CW698" s="67"/>
      <c r="CX698" s="67"/>
      <c r="CY698" s="67"/>
      <c r="CZ698" s="67"/>
      <c r="DA698" s="67"/>
      <c r="DB698" s="67"/>
      <c r="DC698" s="67"/>
      <c r="DD698" s="67"/>
      <c r="DE698" s="67"/>
      <c r="DF698" s="67"/>
      <c r="DG698" s="67"/>
      <c r="DH698" s="67"/>
      <c r="DI698" s="67"/>
      <c r="DJ698" s="67"/>
      <c r="DK698" s="67"/>
      <c r="DL698" s="67"/>
      <c r="DM698" s="67"/>
      <c r="DN698" s="67"/>
      <c r="DO698" s="67"/>
      <c r="DP698" s="67"/>
      <c r="DQ698" s="67"/>
      <c r="DR698" s="67"/>
      <c r="DS698" s="67"/>
      <c r="DT698" s="67"/>
      <c r="DU698" s="67"/>
      <c r="DV698" s="67"/>
      <c r="DW698" s="67"/>
      <c r="DX698" s="67"/>
      <c r="DY698" s="67"/>
      <c r="DZ698" s="67"/>
      <c r="EA698" s="67"/>
      <c r="EB698" s="67"/>
      <c r="EC698" s="67"/>
      <c r="ED698" s="67"/>
      <c r="EE698" s="67"/>
      <c r="EF698" s="67"/>
      <c r="EG698" s="67"/>
      <c r="EH698" s="67"/>
      <c r="EI698" s="67"/>
      <c r="EJ698" s="67"/>
      <c r="EK698" s="67"/>
      <c r="EL698" s="67"/>
      <c r="EM698" s="67"/>
      <c r="EN698" s="67"/>
      <c r="EO698" s="67"/>
      <c r="EP698" s="67"/>
      <c r="EQ698" s="67"/>
      <c r="ER698" s="67"/>
      <c r="ES698" s="67"/>
    </row>
    <row r="699" spans="1:149" s="67" customFormat="1" ht="24.95" customHeight="1">
      <c r="A699" s="50"/>
      <c r="B699" s="51"/>
      <c r="C699" s="52"/>
      <c r="D699" s="74"/>
      <c r="E699" s="52"/>
      <c r="F699" s="53"/>
      <c r="G699" s="53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77"/>
      <c r="W699" s="101"/>
      <c r="X699" s="55"/>
      <c r="Y699" s="55"/>
      <c r="Z699" s="55"/>
      <c r="AA699" s="55"/>
      <c r="AB699" s="55"/>
      <c r="AC699" s="55"/>
      <c r="AD699" s="57"/>
      <c r="AE699" s="73" t="str">
        <f t="shared" si="62"/>
        <v>NO</v>
      </c>
      <c r="AF699" s="73" t="str">
        <f t="shared" si="63"/>
        <v>NO</v>
      </c>
      <c r="AG699" s="73" t="str">
        <f t="shared" si="64"/>
        <v>NO</v>
      </c>
      <c r="AH699" s="75" t="str">
        <f t="shared" si="65"/>
        <v>NO</v>
      </c>
      <c r="AI699" s="75" t="str">
        <f t="shared" si="66"/>
        <v>NO</v>
      </c>
      <c r="AJ699" s="75" t="str">
        <f t="shared" si="67"/>
        <v>NO</v>
      </c>
    </row>
    <row r="700" spans="1:149" s="67" customFormat="1" ht="24.95" customHeight="1">
      <c r="A700" s="50"/>
      <c r="B700" s="51"/>
      <c r="C700" s="52"/>
      <c r="D700" s="74"/>
      <c r="E700" s="52"/>
      <c r="F700" s="53"/>
      <c r="G700" s="53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77"/>
      <c r="W700" s="101"/>
      <c r="X700" s="55"/>
      <c r="Y700" s="55"/>
      <c r="Z700" s="55"/>
      <c r="AA700" s="55"/>
      <c r="AB700" s="55"/>
      <c r="AC700" s="55"/>
      <c r="AD700" s="57"/>
      <c r="AE700" s="73" t="str">
        <f t="shared" si="62"/>
        <v>NO</v>
      </c>
      <c r="AF700" s="73" t="str">
        <f t="shared" si="63"/>
        <v>NO</v>
      </c>
      <c r="AG700" s="73" t="str">
        <f t="shared" si="64"/>
        <v>NO</v>
      </c>
      <c r="AH700" s="75" t="str">
        <f t="shared" si="65"/>
        <v>NO</v>
      </c>
      <c r="AI700" s="75" t="str">
        <f t="shared" si="66"/>
        <v>NO</v>
      </c>
      <c r="AJ700" s="75" t="str">
        <f t="shared" si="67"/>
        <v>NO</v>
      </c>
    </row>
    <row r="701" spans="1:149" s="68" customFormat="1" ht="24.95" customHeight="1">
      <c r="A701" s="50"/>
      <c r="B701" s="51"/>
      <c r="C701" s="52"/>
      <c r="D701" s="74"/>
      <c r="E701" s="52"/>
      <c r="F701" s="53"/>
      <c r="G701" s="53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77"/>
      <c r="W701" s="101"/>
      <c r="X701" s="55"/>
      <c r="Y701" s="55"/>
      <c r="Z701" s="55"/>
      <c r="AA701" s="55"/>
      <c r="AB701" s="55"/>
      <c r="AC701" s="55"/>
      <c r="AD701" s="57"/>
      <c r="AE701" s="73" t="str">
        <f t="shared" si="62"/>
        <v>NO</v>
      </c>
      <c r="AF701" s="73" t="str">
        <f t="shared" si="63"/>
        <v>NO</v>
      </c>
      <c r="AG701" s="73" t="str">
        <f t="shared" si="64"/>
        <v>NO</v>
      </c>
      <c r="AH701" s="75" t="str">
        <f t="shared" si="65"/>
        <v>NO</v>
      </c>
      <c r="AI701" s="75" t="str">
        <f t="shared" si="66"/>
        <v>NO</v>
      </c>
      <c r="AJ701" s="75" t="str">
        <f t="shared" si="67"/>
        <v>NO</v>
      </c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  <c r="BZ701" s="67"/>
      <c r="CA701" s="67"/>
      <c r="CB701" s="67"/>
      <c r="CC701" s="67"/>
      <c r="CD701" s="67"/>
      <c r="CE701" s="67"/>
      <c r="CF701" s="67"/>
      <c r="CG701" s="67"/>
      <c r="CH701" s="67"/>
      <c r="CI701" s="67"/>
      <c r="CJ701" s="67"/>
      <c r="CK701" s="67"/>
      <c r="CL701" s="67"/>
      <c r="CM701" s="67"/>
      <c r="CN701" s="67"/>
      <c r="CO701" s="67"/>
      <c r="CP701" s="67"/>
      <c r="CQ701" s="67"/>
      <c r="CR701" s="67"/>
      <c r="CS701" s="67"/>
      <c r="CT701" s="67"/>
      <c r="CU701" s="67"/>
      <c r="CV701" s="67"/>
      <c r="CW701" s="67"/>
      <c r="CX701" s="67"/>
      <c r="CY701" s="67"/>
      <c r="CZ701" s="67"/>
      <c r="DA701" s="67"/>
      <c r="DB701" s="67"/>
      <c r="DC701" s="67"/>
      <c r="DD701" s="67"/>
      <c r="DE701" s="67"/>
      <c r="DF701" s="67"/>
      <c r="DG701" s="67"/>
      <c r="DH701" s="67"/>
      <c r="DI701" s="67"/>
      <c r="DJ701" s="67"/>
      <c r="DK701" s="67"/>
      <c r="DL701" s="67"/>
      <c r="DM701" s="67"/>
      <c r="DN701" s="67"/>
      <c r="DO701" s="67"/>
      <c r="DP701" s="67"/>
      <c r="DQ701" s="67"/>
      <c r="DR701" s="67"/>
      <c r="DS701" s="67"/>
      <c r="DT701" s="67"/>
      <c r="DU701" s="67"/>
      <c r="DV701" s="67"/>
      <c r="DW701" s="67"/>
      <c r="DX701" s="67"/>
      <c r="DY701" s="67"/>
      <c r="DZ701" s="67"/>
      <c r="EA701" s="67"/>
      <c r="EB701" s="67"/>
      <c r="EC701" s="67"/>
      <c r="ED701" s="67"/>
      <c r="EE701" s="67"/>
      <c r="EF701" s="67"/>
      <c r="EG701" s="67"/>
      <c r="EH701" s="67"/>
      <c r="EI701" s="67"/>
      <c r="EJ701" s="67"/>
      <c r="EK701" s="67"/>
      <c r="EL701" s="67"/>
      <c r="EM701" s="67"/>
      <c r="EN701" s="67"/>
      <c r="EO701" s="67"/>
      <c r="EP701" s="67"/>
      <c r="EQ701" s="67"/>
      <c r="ER701" s="67"/>
      <c r="ES701" s="67"/>
    </row>
    <row r="702" spans="1:149" s="68" customFormat="1" ht="24.95" customHeight="1">
      <c r="A702" s="50"/>
      <c r="B702" s="51"/>
      <c r="C702" s="52"/>
      <c r="D702" s="74"/>
      <c r="E702" s="52"/>
      <c r="F702" s="53"/>
      <c r="G702" s="53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77"/>
      <c r="W702" s="101"/>
      <c r="X702" s="55"/>
      <c r="Y702" s="55"/>
      <c r="Z702" s="55"/>
      <c r="AA702" s="55"/>
      <c r="AB702" s="55"/>
      <c r="AC702" s="55"/>
      <c r="AD702" s="57"/>
      <c r="AE702" s="73" t="str">
        <f t="shared" si="62"/>
        <v>NO</v>
      </c>
      <c r="AF702" s="73" t="str">
        <f t="shared" si="63"/>
        <v>NO</v>
      </c>
      <c r="AG702" s="73" t="str">
        <f t="shared" si="64"/>
        <v>NO</v>
      </c>
      <c r="AH702" s="75" t="str">
        <f t="shared" si="65"/>
        <v>NO</v>
      </c>
      <c r="AI702" s="75" t="str">
        <f t="shared" si="66"/>
        <v>NO</v>
      </c>
      <c r="AJ702" s="75" t="str">
        <f t="shared" si="67"/>
        <v>NO</v>
      </c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  <c r="BZ702" s="67"/>
      <c r="CA702" s="67"/>
      <c r="CB702" s="67"/>
      <c r="CC702" s="67"/>
      <c r="CD702" s="67"/>
      <c r="CE702" s="67"/>
      <c r="CF702" s="67"/>
      <c r="CG702" s="67"/>
      <c r="CH702" s="67"/>
      <c r="CI702" s="67"/>
      <c r="CJ702" s="67"/>
      <c r="CK702" s="67"/>
      <c r="CL702" s="67"/>
      <c r="CM702" s="67"/>
      <c r="CN702" s="67"/>
      <c r="CO702" s="67"/>
      <c r="CP702" s="67"/>
      <c r="CQ702" s="67"/>
      <c r="CR702" s="67"/>
      <c r="CS702" s="67"/>
      <c r="CT702" s="67"/>
      <c r="CU702" s="67"/>
      <c r="CV702" s="67"/>
      <c r="CW702" s="67"/>
      <c r="CX702" s="67"/>
      <c r="CY702" s="67"/>
      <c r="CZ702" s="67"/>
      <c r="DA702" s="67"/>
      <c r="DB702" s="67"/>
      <c r="DC702" s="67"/>
      <c r="DD702" s="67"/>
      <c r="DE702" s="67"/>
      <c r="DF702" s="67"/>
      <c r="DG702" s="67"/>
      <c r="DH702" s="67"/>
      <c r="DI702" s="67"/>
      <c r="DJ702" s="67"/>
      <c r="DK702" s="67"/>
      <c r="DL702" s="67"/>
      <c r="DM702" s="67"/>
      <c r="DN702" s="67"/>
      <c r="DO702" s="67"/>
      <c r="DP702" s="67"/>
      <c r="DQ702" s="67"/>
      <c r="DR702" s="67"/>
      <c r="DS702" s="67"/>
      <c r="DT702" s="67"/>
      <c r="DU702" s="67"/>
      <c r="DV702" s="67"/>
      <c r="DW702" s="67"/>
      <c r="DX702" s="67"/>
      <c r="DY702" s="67"/>
      <c r="DZ702" s="67"/>
      <c r="EA702" s="67"/>
      <c r="EB702" s="67"/>
      <c r="EC702" s="67"/>
      <c r="ED702" s="67"/>
      <c r="EE702" s="67"/>
      <c r="EF702" s="67"/>
      <c r="EG702" s="67"/>
      <c r="EH702" s="67"/>
      <c r="EI702" s="67"/>
      <c r="EJ702" s="67"/>
      <c r="EK702" s="67"/>
      <c r="EL702" s="67"/>
      <c r="EM702" s="67"/>
      <c r="EN702" s="67"/>
      <c r="EO702" s="67"/>
      <c r="EP702" s="67"/>
      <c r="EQ702" s="67"/>
      <c r="ER702" s="67"/>
      <c r="ES702" s="67"/>
    </row>
    <row r="703" spans="1:149" s="68" customFormat="1" ht="24.95" customHeight="1">
      <c r="A703" s="50"/>
      <c r="B703" s="51"/>
      <c r="C703" s="52"/>
      <c r="D703" s="74"/>
      <c r="E703" s="52"/>
      <c r="F703" s="53"/>
      <c r="G703" s="53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77"/>
      <c r="W703" s="101"/>
      <c r="X703" s="55"/>
      <c r="Y703" s="55"/>
      <c r="Z703" s="55"/>
      <c r="AA703" s="55"/>
      <c r="AB703" s="55"/>
      <c r="AC703" s="55"/>
      <c r="AD703" s="57"/>
      <c r="AE703" s="73" t="str">
        <f t="shared" si="62"/>
        <v>NO</v>
      </c>
      <c r="AF703" s="73" t="str">
        <f t="shared" si="63"/>
        <v>NO</v>
      </c>
      <c r="AG703" s="73" t="str">
        <f t="shared" si="64"/>
        <v>NO</v>
      </c>
      <c r="AH703" s="75" t="str">
        <f t="shared" si="65"/>
        <v>NO</v>
      </c>
      <c r="AI703" s="75" t="str">
        <f t="shared" si="66"/>
        <v>NO</v>
      </c>
      <c r="AJ703" s="75" t="str">
        <f t="shared" si="67"/>
        <v>NO</v>
      </c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  <c r="BZ703" s="67"/>
      <c r="CA703" s="67"/>
      <c r="CB703" s="67"/>
      <c r="CC703" s="67"/>
      <c r="CD703" s="67"/>
      <c r="CE703" s="67"/>
      <c r="CF703" s="67"/>
      <c r="CG703" s="67"/>
      <c r="CH703" s="67"/>
      <c r="CI703" s="67"/>
      <c r="CJ703" s="67"/>
      <c r="CK703" s="67"/>
      <c r="CL703" s="67"/>
      <c r="CM703" s="67"/>
      <c r="CN703" s="67"/>
      <c r="CO703" s="67"/>
      <c r="CP703" s="67"/>
      <c r="CQ703" s="67"/>
      <c r="CR703" s="67"/>
      <c r="CS703" s="67"/>
      <c r="CT703" s="67"/>
      <c r="CU703" s="67"/>
      <c r="CV703" s="67"/>
      <c r="CW703" s="67"/>
      <c r="CX703" s="67"/>
      <c r="CY703" s="67"/>
      <c r="CZ703" s="67"/>
      <c r="DA703" s="67"/>
      <c r="DB703" s="67"/>
      <c r="DC703" s="67"/>
      <c r="DD703" s="67"/>
      <c r="DE703" s="67"/>
      <c r="DF703" s="67"/>
      <c r="DG703" s="67"/>
      <c r="DH703" s="67"/>
      <c r="DI703" s="67"/>
      <c r="DJ703" s="67"/>
      <c r="DK703" s="67"/>
      <c r="DL703" s="67"/>
      <c r="DM703" s="67"/>
      <c r="DN703" s="67"/>
      <c r="DO703" s="67"/>
      <c r="DP703" s="67"/>
      <c r="DQ703" s="67"/>
      <c r="DR703" s="67"/>
      <c r="DS703" s="67"/>
      <c r="DT703" s="67"/>
      <c r="DU703" s="67"/>
      <c r="DV703" s="67"/>
      <c r="DW703" s="67"/>
      <c r="DX703" s="67"/>
      <c r="DY703" s="67"/>
      <c r="DZ703" s="67"/>
      <c r="EA703" s="67"/>
      <c r="EB703" s="67"/>
      <c r="EC703" s="67"/>
      <c r="ED703" s="67"/>
      <c r="EE703" s="67"/>
      <c r="EF703" s="67"/>
      <c r="EG703" s="67"/>
      <c r="EH703" s="67"/>
      <c r="EI703" s="67"/>
      <c r="EJ703" s="67"/>
      <c r="EK703" s="67"/>
      <c r="EL703" s="67"/>
      <c r="EM703" s="67"/>
      <c r="EN703" s="67"/>
      <c r="EO703" s="67"/>
      <c r="EP703" s="67"/>
      <c r="EQ703" s="67"/>
      <c r="ER703" s="67"/>
      <c r="ES703" s="67"/>
    </row>
    <row r="704" spans="1:149" s="68" customFormat="1" ht="24.95" customHeight="1">
      <c r="A704" s="50"/>
      <c r="B704" s="51"/>
      <c r="C704" s="52"/>
      <c r="D704" s="74"/>
      <c r="E704" s="52"/>
      <c r="F704" s="53"/>
      <c r="G704" s="53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77"/>
      <c r="W704" s="101"/>
      <c r="X704" s="55"/>
      <c r="Y704" s="55"/>
      <c r="Z704" s="55"/>
      <c r="AA704" s="55"/>
      <c r="AB704" s="55"/>
      <c r="AC704" s="55"/>
      <c r="AD704" s="57"/>
      <c r="AE704" s="73" t="str">
        <f t="shared" si="62"/>
        <v>NO</v>
      </c>
      <c r="AF704" s="73" t="str">
        <f t="shared" si="63"/>
        <v>NO</v>
      </c>
      <c r="AG704" s="73" t="str">
        <f t="shared" si="64"/>
        <v>NO</v>
      </c>
      <c r="AH704" s="75" t="str">
        <f t="shared" si="65"/>
        <v>NO</v>
      </c>
      <c r="AI704" s="75" t="str">
        <f t="shared" si="66"/>
        <v>NO</v>
      </c>
      <c r="AJ704" s="75" t="str">
        <f t="shared" si="67"/>
        <v>NO</v>
      </c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  <c r="BZ704" s="67"/>
      <c r="CA704" s="67"/>
      <c r="CB704" s="67"/>
      <c r="CC704" s="67"/>
      <c r="CD704" s="67"/>
      <c r="CE704" s="67"/>
      <c r="CF704" s="67"/>
      <c r="CG704" s="67"/>
      <c r="CH704" s="67"/>
      <c r="CI704" s="67"/>
      <c r="CJ704" s="67"/>
      <c r="CK704" s="67"/>
      <c r="CL704" s="67"/>
      <c r="CM704" s="67"/>
      <c r="CN704" s="67"/>
      <c r="CO704" s="67"/>
      <c r="CP704" s="67"/>
      <c r="CQ704" s="67"/>
      <c r="CR704" s="67"/>
      <c r="CS704" s="67"/>
      <c r="CT704" s="67"/>
      <c r="CU704" s="67"/>
      <c r="CV704" s="67"/>
      <c r="CW704" s="67"/>
      <c r="CX704" s="67"/>
      <c r="CY704" s="67"/>
      <c r="CZ704" s="67"/>
      <c r="DA704" s="67"/>
      <c r="DB704" s="67"/>
      <c r="DC704" s="67"/>
      <c r="DD704" s="67"/>
      <c r="DE704" s="67"/>
      <c r="DF704" s="67"/>
      <c r="DG704" s="67"/>
      <c r="DH704" s="67"/>
      <c r="DI704" s="67"/>
      <c r="DJ704" s="67"/>
      <c r="DK704" s="67"/>
      <c r="DL704" s="67"/>
      <c r="DM704" s="67"/>
      <c r="DN704" s="67"/>
      <c r="DO704" s="67"/>
      <c r="DP704" s="67"/>
      <c r="DQ704" s="67"/>
      <c r="DR704" s="67"/>
      <c r="DS704" s="67"/>
      <c r="DT704" s="67"/>
      <c r="DU704" s="67"/>
      <c r="DV704" s="67"/>
      <c r="DW704" s="67"/>
      <c r="DX704" s="67"/>
      <c r="DY704" s="67"/>
      <c r="DZ704" s="67"/>
      <c r="EA704" s="67"/>
      <c r="EB704" s="67"/>
      <c r="EC704" s="67"/>
      <c r="ED704" s="67"/>
      <c r="EE704" s="67"/>
      <c r="EF704" s="67"/>
      <c r="EG704" s="67"/>
      <c r="EH704" s="67"/>
      <c r="EI704" s="67"/>
      <c r="EJ704" s="67"/>
      <c r="EK704" s="67"/>
      <c r="EL704" s="67"/>
      <c r="EM704" s="67"/>
      <c r="EN704" s="67"/>
      <c r="EO704" s="67"/>
      <c r="EP704" s="67"/>
      <c r="EQ704" s="67"/>
      <c r="ER704" s="67"/>
      <c r="ES704" s="67"/>
    </row>
    <row r="705" spans="1:149" s="67" customFormat="1" ht="24.95" customHeight="1">
      <c r="A705" s="50"/>
      <c r="B705" s="51"/>
      <c r="C705" s="52"/>
      <c r="D705" s="74"/>
      <c r="E705" s="52"/>
      <c r="F705" s="53"/>
      <c r="G705" s="53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77"/>
      <c r="W705" s="101"/>
      <c r="X705" s="55"/>
      <c r="Y705" s="55"/>
      <c r="Z705" s="55"/>
      <c r="AA705" s="55"/>
      <c r="AB705" s="55"/>
      <c r="AC705" s="55"/>
      <c r="AD705" s="57"/>
      <c r="AE705" s="73" t="str">
        <f t="shared" si="62"/>
        <v>NO</v>
      </c>
      <c r="AF705" s="73" t="str">
        <f t="shared" si="63"/>
        <v>NO</v>
      </c>
      <c r="AG705" s="73" t="str">
        <f t="shared" si="64"/>
        <v>NO</v>
      </c>
      <c r="AH705" s="75" t="str">
        <f t="shared" si="65"/>
        <v>NO</v>
      </c>
      <c r="AI705" s="75" t="str">
        <f t="shared" si="66"/>
        <v>NO</v>
      </c>
      <c r="AJ705" s="75" t="str">
        <f t="shared" si="67"/>
        <v>NO</v>
      </c>
    </row>
    <row r="706" spans="1:149" s="67" customFormat="1" ht="24.95" customHeight="1">
      <c r="A706" s="50"/>
      <c r="B706" s="51"/>
      <c r="C706" s="52"/>
      <c r="D706" s="74"/>
      <c r="E706" s="52"/>
      <c r="F706" s="53"/>
      <c r="G706" s="53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77"/>
      <c r="W706" s="101"/>
      <c r="X706" s="55"/>
      <c r="Y706" s="55"/>
      <c r="Z706" s="55"/>
      <c r="AA706" s="55"/>
      <c r="AB706" s="55"/>
      <c r="AC706" s="55"/>
      <c r="AD706" s="57"/>
      <c r="AE706" s="73" t="str">
        <f t="shared" si="62"/>
        <v>NO</v>
      </c>
      <c r="AF706" s="73" t="str">
        <f t="shared" si="63"/>
        <v>NO</v>
      </c>
      <c r="AG706" s="73" t="str">
        <f t="shared" si="64"/>
        <v>NO</v>
      </c>
      <c r="AH706" s="75" t="str">
        <f t="shared" si="65"/>
        <v>NO</v>
      </c>
      <c r="AI706" s="75" t="str">
        <f t="shared" si="66"/>
        <v>NO</v>
      </c>
      <c r="AJ706" s="75" t="str">
        <f t="shared" si="67"/>
        <v>NO</v>
      </c>
    </row>
    <row r="707" spans="1:149" s="67" customFormat="1" ht="24.95" customHeight="1">
      <c r="A707" s="50"/>
      <c r="B707" s="51"/>
      <c r="C707" s="52"/>
      <c r="D707" s="74"/>
      <c r="E707" s="52"/>
      <c r="F707" s="53"/>
      <c r="G707" s="53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77"/>
      <c r="W707" s="101"/>
      <c r="X707" s="55"/>
      <c r="Y707" s="55"/>
      <c r="Z707" s="55"/>
      <c r="AA707" s="55"/>
      <c r="AB707" s="55"/>
      <c r="AC707" s="55"/>
      <c r="AD707" s="57"/>
      <c r="AE707" s="73" t="str">
        <f t="shared" ref="AE707:AE770" si="68">IF(OR(AND(OR(AA707&gt;=100000,AC707&gt;=100000),V707="Y"),AND(OR(AA707&gt;=100,AC707&gt;=100),V707="N",Y707="in/out straight catheter"),AND(OR(AA707&gt;=100000,AC707&gt;=100000),V707="N",Y707="clean catch")),"YES","NO")</f>
        <v>NO</v>
      </c>
      <c r="AF707" s="73" t="str">
        <f t="shared" ref="AF707:AF770" si="69">IF(AND(OR(H707="Y",I707="Y"),OR(L707="Y",M707="Y",N707="Y",O707="Y",P707="Y",Q707="Y")),"YES","NO")</f>
        <v>NO</v>
      </c>
      <c r="AG707" s="73" t="str">
        <f t="shared" ref="AG707:AG770" si="70">IF(AND(H707="N",I707="N",OR(AND(M707="Y",N707="Y"),AND(M707="Y",O707="Y"),AND(M707="Y",P707="Y"),AND(M707="Y",Q707="Y"),AND(N707="Y",O707="Y"),AND(N707="Y",P707="Y"),AND(N707="Y",Q707="Y"),AND(O707="Y",P707="Y"),AND(O707="Y",Q707="Y"),AND(P707="Y",Q707="Y"))),"YES","NO")</f>
        <v>NO</v>
      </c>
      <c r="AH707" s="75" t="str">
        <f t="shared" ref="AH707:AH770" si="71">IF(AND(V707="N",AE707,OR(T707="Y",U707="Y",AF707="YES",AG707="YES")),"YES","NO")</f>
        <v>NO</v>
      </c>
      <c r="AI707" s="75" t="str">
        <f t="shared" ref="AI707:AI770" si="72">IF(AND(V707="Y",AE707,  OR(AND(I707="Y",R707="Y"),H707="Y",J707="Y",K707="Y",L707="Y",M707="Y",S707="Y",U707="Y")),"YES","NO")</f>
        <v>NO</v>
      </c>
      <c r="AJ707" s="75" t="str">
        <f t="shared" ref="AJ707:AJ770" si="73">IF(AND(AE707="YES",OR(AH707="YES",AI707="YES")),"YES","NO")</f>
        <v>NO</v>
      </c>
    </row>
    <row r="708" spans="1:149" s="67" customFormat="1" ht="24.95" customHeight="1">
      <c r="A708" s="50"/>
      <c r="B708" s="51"/>
      <c r="C708" s="52"/>
      <c r="D708" s="74"/>
      <c r="E708" s="52"/>
      <c r="F708" s="53"/>
      <c r="G708" s="53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77"/>
      <c r="W708" s="101"/>
      <c r="X708" s="55"/>
      <c r="Y708" s="55"/>
      <c r="Z708" s="55"/>
      <c r="AA708" s="55"/>
      <c r="AB708" s="55"/>
      <c r="AC708" s="55"/>
      <c r="AD708" s="57"/>
      <c r="AE708" s="73" t="str">
        <f t="shared" si="68"/>
        <v>NO</v>
      </c>
      <c r="AF708" s="73" t="str">
        <f t="shared" si="69"/>
        <v>NO</v>
      </c>
      <c r="AG708" s="73" t="str">
        <f t="shared" si="70"/>
        <v>NO</v>
      </c>
      <c r="AH708" s="75" t="str">
        <f t="shared" si="71"/>
        <v>NO</v>
      </c>
      <c r="AI708" s="75" t="str">
        <f t="shared" si="72"/>
        <v>NO</v>
      </c>
      <c r="AJ708" s="75" t="str">
        <f t="shared" si="73"/>
        <v>NO</v>
      </c>
    </row>
    <row r="709" spans="1:149" s="67" customFormat="1" ht="24.95" customHeight="1">
      <c r="A709" s="50"/>
      <c r="B709" s="51"/>
      <c r="C709" s="52"/>
      <c r="D709" s="74"/>
      <c r="E709" s="52"/>
      <c r="F709" s="53"/>
      <c r="G709" s="53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77"/>
      <c r="W709" s="101"/>
      <c r="X709" s="55"/>
      <c r="Y709" s="55"/>
      <c r="Z709" s="55"/>
      <c r="AA709" s="55"/>
      <c r="AB709" s="55"/>
      <c r="AC709" s="55"/>
      <c r="AD709" s="57"/>
      <c r="AE709" s="73" t="str">
        <f t="shared" si="68"/>
        <v>NO</v>
      </c>
      <c r="AF709" s="73" t="str">
        <f t="shared" si="69"/>
        <v>NO</v>
      </c>
      <c r="AG709" s="73" t="str">
        <f t="shared" si="70"/>
        <v>NO</v>
      </c>
      <c r="AH709" s="75" t="str">
        <f t="shared" si="71"/>
        <v>NO</v>
      </c>
      <c r="AI709" s="75" t="str">
        <f t="shared" si="72"/>
        <v>NO</v>
      </c>
      <c r="AJ709" s="75" t="str">
        <f t="shared" si="73"/>
        <v>NO</v>
      </c>
    </row>
    <row r="710" spans="1:149" s="68" customFormat="1" ht="24.95" customHeight="1">
      <c r="A710" s="50"/>
      <c r="B710" s="51"/>
      <c r="C710" s="52"/>
      <c r="D710" s="74"/>
      <c r="E710" s="52"/>
      <c r="F710" s="53"/>
      <c r="G710" s="53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77"/>
      <c r="W710" s="101"/>
      <c r="X710" s="55"/>
      <c r="Y710" s="55"/>
      <c r="Z710" s="55"/>
      <c r="AA710" s="55"/>
      <c r="AB710" s="55"/>
      <c r="AC710" s="55"/>
      <c r="AD710" s="57"/>
      <c r="AE710" s="73" t="str">
        <f t="shared" si="68"/>
        <v>NO</v>
      </c>
      <c r="AF710" s="73" t="str">
        <f t="shared" si="69"/>
        <v>NO</v>
      </c>
      <c r="AG710" s="73" t="str">
        <f t="shared" si="70"/>
        <v>NO</v>
      </c>
      <c r="AH710" s="75" t="str">
        <f t="shared" si="71"/>
        <v>NO</v>
      </c>
      <c r="AI710" s="75" t="str">
        <f t="shared" si="72"/>
        <v>NO</v>
      </c>
      <c r="AJ710" s="75" t="str">
        <f t="shared" si="73"/>
        <v>NO</v>
      </c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  <c r="BZ710" s="67"/>
      <c r="CA710" s="67"/>
      <c r="CB710" s="67"/>
      <c r="CC710" s="67"/>
      <c r="CD710" s="67"/>
      <c r="CE710" s="67"/>
      <c r="CF710" s="67"/>
      <c r="CG710" s="67"/>
      <c r="CH710" s="67"/>
      <c r="CI710" s="67"/>
      <c r="CJ710" s="67"/>
      <c r="CK710" s="67"/>
      <c r="CL710" s="67"/>
      <c r="CM710" s="67"/>
      <c r="CN710" s="67"/>
      <c r="CO710" s="67"/>
      <c r="CP710" s="67"/>
      <c r="CQ710" s="67"/>
      <c r="CR710" s="67"/>
      <c r="CS710" s="67"/>
      <c r="CT710" s="67"/>
      <c r="CU710" s="67"/>
      <c r="CV710" s="67"/>
      <c r="CW710" s="67"/>
      <c r="CX710" s="67"/>
      <c r="CY710" s="67"/>
      <c r="CZ710" s="67"/>
      <c r="DA710" s="67"/>
      <c r="DB710" s="67"/>
      <c r="DC710" s="67"/>
      <c r="DD710" s="67"/>
      <c r="DE710" s="67"/>
      <c r="DF710" s="67"/>
      <c r="DG710" s="67"/>
      <c r="DH710" s="67"/>
      <c r="DI710" s="67"/>
      <c r="DJ710" s="67"/>
      <c r="DK710" s="67"/>
      <c r="DL710" s="67"/>
      <c r="DM710" s="67"/>
      <c r="DN710" s="67"/>
      <c r="DO710" s="67"/>
      <c r="DP710" s="67"/>
      <c r="DQ710" s="67"/>
      <c r="DR710" s="67"/>
      <c r="DS710" s="67"/>
      <c r="DT710" s="67"/>
      <c r="DU710" s="67"/>
      <c r="DV710" s="67"/>
      <c r="DW710" s="67"/>
      <c r="DX710" s="67"/>
      <c r="DY710" s="67"/>
      <c r="DZ710" s="67"/>
      <c r="EA710" s="67"/>
      <c r="EB710" s="67"/>
      <c r="EC710" s="67"/>
      <c r="ED710" s="67"/>
      <c r="EE710" s="67"/>
      <c r="EF710" s="67"/>
      <c r="EG710" s="67"/>
      <c r="EH710" s="67"/>
      <c r="EI710" s="67"/>
      <c r="EJ710" s="67"/>
      <c r="EK710" s="67"/>
      <c r="EL710" s="67"/>
      <c r="EM710" s="67"/>
      <c r="EN710" s="67"/>
      <c r="EO710" s="67"/>
      <c r="EP710" s="67"/>
      <c r="EQ710" s="67"/>
      <c r="ER710" s="67"/>
      <c r="ES710" s="67"/>
    </row>
    <row r="711" spans="1:149" s="68" customFormat="1" ht="24.95" customHeight="1">
      <c r="A711" s="50"/>
      <c r="B711" s="51"/>
      <c r="C711" s="52"/>
      <c r="D711" s="74"/>
      <c r="E711" s="52"/>
      <c r="F711" s="53"/>
      <c r="G711" s="53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77"/>
      <c r="W711" s="101"/>
      <c r="X711" s="55"/>
      <c r="Y711" s="55"/>
      <c r="Z711" s="55"/>
      <c r="AA711" s="55"/>
      <c r="AB711" s="55"/>
      <c r="AC711" s="55"/>
      <c r="AD711" s="57"/>
      <c r="AE711" s="73" t="str">
        <f t="shared" si="68"/>
        <v>NO</v>
      </c>
      <c r="AF711" s="73" t="str">
        <f t="shared" si="69"/>
        <v>NO</v>
      </c>
      <c r="AG711" s="73" t="str">
        <f t="shared" si="70"/>
        <v>NO</v>
      </c>
      <c r="AH711" s="75" t="str">
        <f t="shared" si="71"/>
        <v>NO</v>
      </c>
      <c r="AI711" s="75" t="str">
        <f t="shared" si="72"/>
        <v>NO</v>
      </c>
      <c r="AJ711" s="75" t="str">
        <f t="shared" si="73"/>
        <v>NO</v>
      </c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  <c r="BZ711" s="67"/>
      <c r="CA711" s="67"/>
      <c r="CB711" s="67"/>
      <c r="CC711" s="67"/>
      <c r="CD711" s="67"/>
      <c r="CE711" s="67"/>
      <c r="CF711" s="67"/>
      <c r="CG711" s="67"/>
      <c r="CH711" s="67"/>
      <c r="CI711" s="67"/>
      <c r="CJ711" s="67"/>
      <c r="CK711" s="67"/>
      <c r="CL711" s="67"/>
      <c r="CM711" s="67"/>
      <c r="CN711" s="67"/>
      <c r="CO711" s="67"/>
      <c r="CP711" s="67"/>
      <c r="CQ711" s="67"/>
      <c r="CR711" s="67"/>
      <c r="CS711" s="67"/>
      <c r="CT711" s="67"/>
      <c r="CU711" s="67"/>
      <c r="CV711" s="67"/>
      <c r="CW711" s="67"/>
      <c r="CX711" s="67"/>
      <c r="CY711" s="67"/>
      <c r="CZ711" s="67"/>
      <c r="DA711" s="67"/>
      <c r="DB711" s="67"/>
      <c r="DC711" s="67"/>
      <c r="DD711" s="67"/>
      <c r="DE711" s="67"/>
      <c r="DF711" s="67"/>
      <c r="DG711" s="67"/>
      <c r="DH711" s="67"/>
      <c r="DI711" s="67"/>
      <c r="DJ711" s="67"/>
      <c r="DK711" s="67"/>
      <c r="DL711" s="67"/>
      <c r="DM711" s="67"/>
      <c r="DN711" s="67"/>
      <c r="DO711" s="67"/>
      <c r="DP711" s="67"/>
      <c r="DQ711" s="67"/>
      <c r="DR711" s="67"/>
      <c r="DS711" s="67"/>
      <c r="DT711" s="67"/>
      <c r="DU711" s="67"/>
      <c r="DV711" s="67"/>
      <c r="DW711" s="67"/>
      <c r="DX711" s="67"/>
      <c r="DY711" s="67"/>
      <c r="DZ711" s="67"/>
      <c r="EA711" s="67"/>
      <c r="EB711" s="67"/>
      <c r="EC711" s="67"/>
      <c r="ED711" s="67"/>
      <c r="EE711" s="67"/>
      <c r="EF711" s="67"/>
      <c r="EG711" s="67"/>
      <c r="EH711" s="67"/>
      <c r="EI711" s="67"/>
      <c r="EJ711" s="67"/>
      <c r="EK711" s="67"/>
      <c r="EL711" s="67"/>
      <c r="EM711" s="67"/>
      <c r="EN711" s="67"/>
      <c r="EO711" s="67"/>
      <c r="EP711" s="67"/>
      <c r="EQ711" s="67"/>
      <c r="ER711" s="67"/>
      <c r="ES711" s="67"/>
    </row>
    <row r="712" spans="1:149" s="68" customFormat="1" ht="24.95" customHeight="1">
      <c r="A712" s="50"/>
      <c r="B712" s="51"/>
      <c r="C712" s="52"/>
      <c r="D712" s="74"/>
      <c r="E712" s="52"/>
      <c r="F712" s="53"/>
      <c r="G712" s="53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77"/>
      <c r="W712" s="101"/>
      <c r="X712" s="55"/>
      <c r="Y712" s="55"/>
      <c r="Z712" s="55"/>
      <c r="AA712" s="55"/>
      <c r="AB712" s="55"/>
      <c r="AC712" s="55"/>
      <c r="AD712" s="57"/>
      <c r="AE712" s="73" t="str">
        <f t="shared" si="68"/>
        <v>NO</v>
      </c>
      <c r="AF712" s="73" t="str">
        <f t="shared" si="69"/>
        <v>NO</v>
      </c>
      <c r="AG712" s="73" t="str">
        <f t="shared" si="70"/>
        <v>NO</v>
      </c>
      <c r="AH712" s="75" t="str">
        <f t="shared" si="71"/>
        <v>NO</v>
      </c>
      <c r="AI712" s="75" t="str">
        <f t="shared" si="72"/>
        <v>NO</v>
      </c>
      <c r="AJ712" s="75" t="str">
        <f t="shared" si="73"/>
        <v>NO</v>
      </c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  <c r="BZ712" s="67"/>
      <c r="CA712" s="67"/>
      <c r="CB712" s="67"/>
      <c r="CC712" s="67"/>
      <c r="CD712" s="67"/>
      <c r="CE712" s="67"/>
      <c r="CF712" s="67"/>
      <c r="CG712" s="67"/>
      <c r="CH712" s="67"/>
      <c r="CI712" s="67"/>
      <c r="CJ712" s="67"/>
      <c r="CK712" s="67"/>
      <c r="CL712" s="67"/>
      <c r="CM712" s="67"/>
      <c r="CN712" s="67"/>
      <c r="CO712" s="67"/>
      <c r="CP712" s="67"/>
      <c r="CQ712" s="67"/>
      <c r="CR712" s="67"/>
      <c r="CS712" s="67"/>
      <c r="CT712" s="67"/>
      <c r="CU712" s="67"/>
      <c r="CV712" s="67"/>
      <c r="CW712" s="67"/>
      <c r="CX712" s="67"/>
      <c r="CY712" s="67"/>
      <c r="CZ712" s="67"/>
      <c r="DA712" s="67"/>
      <c r="DB712" s="67"/>
      <c r="DC712" s="67"/>
      <c r="DD712" s="67"/>
      <c r="DE712" s="67"/>
      <c r="DF712" s="67"/>
      <c r="DG712" s="67"/>
      <c r="DH712" s="67"/>
      <c r="DI712" s="67"/>
      <c r="DJ712" s="67"/>
      <c r="DK712" s="67"/>
      <c r="DL712" s="67"/>
      <c r="DM712" s="67"/>
      <c r="DN712" s="67"/>
      <c r="DO712" s="67"/>
      <c r="DP712" s="67"/>
      <c r="DQ712" s="67"/>
      <c r="DR712" s="67"/>
      <c r="DS712" s="67"/>
      <c r="DT712" s="67"/>
      <c r="DU712" s="67"/>
      <c r="DV712" s="67"/>
      <c r="DW712" s="67"/>
      <c r="DX712" s="67"/>
      <c r="DY712" s="67"/>
      <c r="DZ712" s="67"/>
      <c r="EA712" s="67"/>
      <c r="EB712" s="67"/>
      <c r="EC712" s="67"/>
      <c r="ED712" s="67"/>
      <c r="EE712" s="67"/>
      <c r="EF712" s="67"/>
      <c r="EG712" s="67"/>
      <c r="EH712" s="67"/>
      <c r="EI712" s="67"/>
      <c r="EJ712" s="67"/>
      <c r="EK712" s="67"/>
      <c r="EL712" s="67"/>
      <c r="EM712" s="67"/>
      <c r="EN712" s="67"/>
      <c r="EO712" s="67"/>
      <c r="EP712" s="67"/>
      <c r="EQ712" s="67"/>
      <c r="ER712" s="67"/>
      <c r="ES712" s="67"/>
    </row>
    <row r="713" spans="1:149" s="68" customFormat="1" ht="24.95" customHeight="1">
      <c r="A713" s="50"/>
      <c r="B713" s="51"/>
      <c r="C713" s="52"/>
      <c r="D713" s="74"/>
      <c r="E713" s="52"/>
      <c r="F713" s="53"/>
      <c r="G713" s="53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77"/>
      <c r="W713" s="101"/>
      <c r="X713" s="55"/>
      <c r="Y713" s="55"/>
      <c r="Z713" s="55"/>
      <c r="AA713" s="55"/>
      <c r="AB713" s="55"/>
      <c r="AC713" s="55"/>
      <c r="AD713" s="57"/>
      <c r="AE713" s="73" t="str">
        <f t="shared" si="68"/>
        <v>NO</v>
      </c>
      <c r="AF713" s="73" t="str">
        <f t="shared" si="69"/>
        <v>NO</v>
      </c>
      <c r="AG713" s="73" t="str">
        <f t="shared" si="70"/>
        <v>NO</v>
      </c>
      <c r="AH713" s="75" t="str">
        <f t="shared" si="71"/>
        <v>NO</v>
      </c>
      <c r="AI713" s="75" t="str">
        <f t="shared" si="72"/>
        <v>NO</v>
      </c>
      <c r="AJ713" s="75" t="str">
        <f t="shared" si="73"/>
        <v>NO</v>
      </c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  <c r="BZ713" s="67"/>
      <c r="CA713" s="67"/>
      <c r="CB713" s="67"/>
      <c r="CC713" s="67"/>
      <c r="CD713" s="67"/>
      <c r="CE713" s="67"/>
      <c r="CF713" s="67"/>
      <c r="CG713" s="67"/>
      <c r="CH713" s="67"/>
      <c r="CI713" s="67"/>
      <c r="CJ713" s="67"/>
      <c r="CK713" s="67"/>
      <c r="CL713" s="67"/>
      <c r="CM713" s="67"/>
      <c r="CN713" s="67"/>
      <c r="CO713" s="67"/>
      <c r="CP713" s="67"/>
      <c r="CQ713" s="67"/>
      <c r="CR713" s="67"/>
      <c r="CS713" s="67"/>
      <c r="CT713" s="67"/>
      <c r="CU713" s="67"/>
      <c r="CV713" s="67"/>
      <c r="CW713" s="67"/>
      <c r="CX713" s="67"/>
      <c r="CY713" s="67"/>
      <c r="CZ713" s="67"/>
      <c r="DA713" s="67"/>
      <c r="DB713" s="67"/>
      <c r="DC713" s="67"/>
      <c r="DD713" s="67"/>
      <c r="DE713" s="67"/>
      <c r="DF713" s="67"/>
      <c r="DG713" s="67"/>
      <c r="DH713" s="67"/>
      <c r="DI713" s="67"/>
      <c r="DJ713" s="67"/>
      <c r="DK713" s="67"/>
      <c r="DL713" s="67"/>
      <c r="DM713" s="67"/>
      <c r="DN713" s="67"/>
      <c r="DO713" s="67"/>
      <c r="DP713" s="67"/>
      <c r="DQ713" s="67"/>
      <c r="DR713" s="67"/>
      <c r="DS713" s="67"/>
      <c r="DT713" s="67"/>
      <c r="DU713" s="67"/>
      <c r="DV713" s="67"/>
      <c r="DW713" s="67"/>
      <c r="DX713" s="67"/>
      <c r="DY713" s="67"/>
      <c r="DZ713" s="67"/>
      <c r="EA713" s="67"/>
      <c r="EB713" s="67"/>
      <c r="EC713" s="67"/>
      <c r="ED713" s="67"/>
      <c r="EE713" s="67"/>
      <c r="EF713" s="67"/>
      <c r="EG713" s="67"/>
      <c r="EH713" s="67"/>
      <c r="EI713" s="67"/>
      <c r="EJ713" s="67"/>
      <c r="EK713" s="67"/>
      <c r="EL713" s="67"/>
      <c r="EM713" s="67"/>
      <c r="EN713" s="67"/>
      <c r="EO713" s="67"/>
      <c r="EP713" s="67"/>
      <c r="EQ713" s="67"/>
      <c r="ER713" s="67"/>
      <c r="ES713" s="67"/>
    </row>
    <row r="714" spans="1:149" s="67" customFormat="1" ht="24.95" customHeight="1">
      <c r="A714" s="50"/>
      <c r="B714" s="51"/>
      <c r="C714" s="52"/>
      <c r="D714" s="74"/>
      <c r="E714" s="52"/>
      <c r="F714" s="53"/>
      <c r="G714" s="53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77"/>
      <c r="W714" s="101"/>
      <c r="X714" s="55"/>
      <c r="Y714" s="55"/>
      <c r="Z714" s="55"/>
      <c r="AA714" s="55"/>
      <c r="AB714" s="55"/>
      <c r="AC714" s="55"/>
      <c r="AD714" s="57"/>
      <c r="AE714" s="73" t="str">
        <f t="shared" si="68"/>
        <v>NO</v>
      </c>
      <c r="AF714" s="73" t="str">
        <f t="shared" si="69"/>
        <v>NO</v>
      </c>
      <c r="AG714" s="73" t="str">
        <f t="shared" si="70"/>
        <v>NO</v>
      </c>
      <c r="AH714" s="75" t="str">
        <f t="shared" si="71"/>
        <v>NO</v>
      </c>
      <c r="AI714" s="75" t="str">
        <f t="shared" si="72"/>
        <v>NO</v>
      </c>
      <c r="AJ714" s="75" t="str">
        <f t="shared" si="73"/>
        <v>NO</v>
      </c>
    </row>
    <row r="715" spans="1:149" s="67" customFormat="1" ht="24.95" customHeight="1">
      <c r="A715" s="50"/>
      <c r="B715" s="51"/>
      <c r="C715" s="52"/>
      <c r="D715" s="74"/>
      <c r="E715" s="52"/>
      <c r="F715" s="53"/>
      <c r="G715" s="53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77"/>
      <c r="W715" s="101"/>
      <c r="X715" s="55"/>
      <c r="Y715" s="55"/>
      <c r="Z715" s="55"/>
      <c r="AA715" s="55"/>
      <c r="AB715" s="55"/>
      <c r="AC715" s="55"/>
      <c r="AD715" s="57"/>
      <c r="AE715" s="73" t="str">
        <f t="shared" si="68"/>
        <v>NO</v>
      </c>
      <c r="AF715" s="73" t="str">
        <f t="shared" si="69"/>
        <v>NO</v>
      </c>
      <c r="AG715" s="73" t="str">
        <f t="shared" si="70"/>
        <v>NO</v>
      </c>
      <c r="AH715" s="75" t="str">
        <f t="shared" si="71"/>
        <v>NO</v>
      </c>
      <c r="AI715" s="75" t="str">
        <f t="shared" si="72"/>
        <v>NO</v>
      </c>
      <c r="AJ715" s="75" t="str">
        <f t="shared" si="73"/>
        <v>NO</v>
      </c>
    </row>
    <row r="716" spans="1:149" s="68" customFormat="1" ht="24.95" customHeight="1">
      <c r="A716" s="50"/>
      <c r="B716" s="51"/>
      <c r="C716" s="52"/>
      <c r="D716" s="74"/>
      <c r="E716" s="52"/>
      <c r="F716" s="53"/>
      <c r="G716" s="53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77"/>
      <c r="W716" s="101"/>
      <c r="X716" s="55"/>
      <c r="Y716" s="55"/>
      <c r="Z716" s="55"/>
      <c r="AA716" s="55"/>
      <c r="AB716" s="55"/>
      <c r="AC716" s="55"/>
      <c r="AD716" s="57"/>
      <c r="AE716" s="73" t="str">
        <f t="shared" si="68"/>
        <v>NO</v>
      </c>
      <c r="AF716" s="73" t="str">
        <f t="shared" si="69"/>
        <v>NO</v>
      </c>
      <c r="AG716" s="73" t="str">
        <f t="shared" si="70"/>
        <v>NO</v>
      </c>
      <c r="AH716" s="75" t="str">
        <f t="shared" si="71"/>
        <v>NO</v>
      </c>
      <c r="AI716" s="75" t="str">
        <f t="shared" si="72"/>
        <v>NO</v>
      </c>
      <c r="AJ716" s="75" t="str">
        <f t="shared" si="73"/>
        <v>NO</v>
      </c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  <c r="BZ716" s="67"/>
      <c r="CA716" s="67"/>
      <c r="CB716" s="67"/>
      <c r="CC716" s="67"/>
      <c r="CD716" s="67"/>
      <c r="CE716" s="67"/>
      <c r="CF716" s="67"/>
      <c r="CG716" s="67"/>
      <c r="CH716" s="67"/>
      <c r="CI716" s="67"/>
      <c r="CJ716" s="67"/>
      <c r="CK716" s="67"/>
      <c r="CL716" s="67"/>
      <c r="CM716" s="67"/>
      <c r="CN716" s="67"/>
      <c r="CO716" s="67"/>
      <c r="CP716" s="67"/>
      <c r="CQ716" s="67"/>
      <c r="CR716" s="67"/>
      <c r="CS716" s="67"/>
      <c r="CT716" s="67"/>
      <c r="CU716" s="67"/>
      <c r="CV716" s="67"/>
      <c r="CW716" s="67"/>
      <c r="CX716" s="67"/>
      <c r="CY716" s="67"/>
      <c r="CZ716" s="67"/>
      <c r="DA716" s="67"/>
      <c r="DB716" s="67"/>
      <c r="DC716" s="67"/>
      <c r="DD716" s="67"/>
      <c r="DE716" s="67"/>
      <c r="DF716" s="67"/>
      <c r="DG716" s="67"/>
      <c r="DH716" s="67"/>
      <c r="DI716" s="67"/>
      <c r="DJ716" s="67"/>
      <c r="DK716" s="67"/>
      <c r="DL716" s="67"/>
      <c r="DM716" s="67"/>
      <c r="DN716" s="67"/>
      <c r="DO716" s="67"/>
      <c r="DP716" s="67"/>
      <c r="DQ716" s="67"/>
      <c r="DR716" s="67"/>
      <c r="DS716" s="67"/>
      <c r="DT716" s="67"/>
      <c r="DU716" s="67"/>
      <c r="DV716" s="67"/>
      <c r="DW716" s="67"/>
      <c r="DX716" s="67"/>
      <c r="DY716" s="67"/>
      <c r="DZ716" s="67"/>
      <c r="EA716" s="67"/>
      <c r="EB716" s="67"/>
      <c r="EC716" s="67"/>
      <c r="ED716" s="67"/>
      <c r="EE716" s="67"/>
      <c r="EF716" s="67"/>
      <c r="EG716" s="67"/>
      <c r="EH716" s="67"/>
      <c r="EI716" s="67"/>
      <c r="EJ716" s="67"/>
      <c r="EK716" s="67"/>
      <c r="EL716" s="67"/>
      <c r="EM716" s="67"/>
      <c r="EN716" s="67"/>
      <c r="EO716" s="67"/>
      <c r="EP716" s="67"/>
      <c r="EQ716" s="67"/>
      <c r="ER716" s="67"/>
      <c r="ES716" s="67"/>
    </row>
    <row r="717" spans="1:149" s="68" customFormat="1" ht="24.95" customHeight="1">
      <c r="A717" s="50"/>
      <c r="B717" s="51"/>
      <c r="C717" s="52"/>
      <c r="D717" s="74"/>
      <c r="E717" s="52"/>
      <c r="F717" s="53"/>
      <c r="G717" s="53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77"/>
      <c r="W717" s="101"/>
      <c r="X717" s="55"/>
      <c r="Y717" s="55"/>
      <c r="Z717" s="55"/>
      <c r="AA717" s="55"/>
      <c r="AB717" s="55"/>
      <c r="AC717" s="55"/>
      <c r="AD717" s="57"/>
      <c r="AE717" s="73" t="str">
        <f t="shared" si="68"/>
        <v>NO</v>
      </c>
      <c r="AF717" s="73" t="str">
        <f t="shared" si="69"/>
        <v>NO</v>
      </c>
      <c r="AG717" s="73" t="str">
        <f t="shared" si="70"/>
        <v>NO</v>
      </c>
      <c r="AH717" s="75" t="str">
        <f t="shared" si="71"/>
        <v>NO</v>
      </c>
      <c r="AI717" s="75" t="str">
        <f t="shared" si="72"/>
        <v>NO</v>
      </c>
      <c r="AJ717" s="75" t="str">
        <f t="shared" si="73"/>
        <v>NO</v>
      </c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  <c r="BZ717" s="67"/>
      <c r="CA717" s="67"/>
      <c r="CB717" s="67"/>
      <c r="CC717" s="67"/>
      <c r="CD717" s="67"/>
      <c r="CE717" s="67"/>
      <c r="CF717" s="67"/>
      <c r="CG717" s="67"/>
      <c r="CH717" s="67"/>
      <c r="CI717" s="67"/>
      <c r="CJ717" s="67"/>
      <c r="CK717" s="67"/>
      <c r="CL717" s="67"/>
      <c r="CM717" s="67"/>
      <c r="CN717" s="67"/>
      <c r="CO717" s="67"/>
      <c r="CP717" s="67"/>
      <c r="CQ717" s="67"/>
      <c r="CR717" s="67"/>
      <c r="CS717" s="67"/>
      <c r="CT717" s="67"/>
      <c r="CU717" s="67"/>
      <c r="CV717" s="67"/>
      <c r="CW717" s="67"/>
      <c r="CX717" s="67"/>
      <c r="CY717" s="67"/>
      <c r="CZ717" s="67"/>
      <c r="DA717" s="67"/>
      <c r="DB717" s="67"/>
      <c r="DC717" s="67"/>
      <c r="DD717" s="67"/>
      <c r="DE717" s="67"/>
      <c r="DF717" s="67"/>
      <c r="DG717" s="67"/>
      <c r="DH717" s="67"/>
      <c r="DI717" s="67"/>
      <c r="DJ717" s="67"/>
      <c r="DK717" s="67"/>
      <c r="DL717" s="67"/>
      <c r="DM717" s="67"/>
      <c r="DN717" s="67"/>
      <c r="DO717" s="67"/>
      <c r="DP717" s="67"/>
      <c r="DQ717" s="67"/>
      <c r="DR717" s="67"/>
      <c r="DS717" s="67"/>
      <c r="DT717" s="67"/>
      <c r="DU717" s="67"/>
      <c r="DV717" s="67"/>
      <c r="DW717" s="67"/>
      <c r="DX717" s="67"/>
      <c r="DY717" s="67"/>
      <c r="DZ717" s="67"/>
      <c r="EA717" s="67"/>
      <c r="EB717" s="67"/>
      <c r="EC717" s="67"/>
      <c r="ED717" s="67"/>
      <c r="EE717" s="67"/>
      <c r="EF717" s="67"/>
      <c r="EG717" s="67"/>
      <c r="EH717" s="67"/>
      <c r="EI717" s="67"/>
      <c r="EJ717" s="67"/>
      <c r="EK717" s="67"/>
      <c r="EL717" s="67"/>
      <c r="EM717" s="67"/>
      <c r="EN717" s="67"/>
      <c r="EO717" s="67"/>
      <c r="EP717" s="67"/>
      <c r="EQ717" s="67"/>
      <c r="ER717" s="67"/>
      <c r="ES717" s="67"/>
    </row>
    <row r="718" spans="1:149" s="68" customFormat="1" ht="24.95" customHeight="1">
      <c r="A718" s="50"/>
      <c r="B718" s="51"/>
      <c r="C718" s="52"/>
      <c r="D718" s="74"/>
      <c r="E718" s="52"/>
      <c r="F718" s="53"/>
      <c r="G718" s="53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77"/>
      <c r="W718" s="101"/>
      <c r="X718" s="55"/>
      <c r="Y718" s="55"/>
      <c r="Z718" s="55"/>
      <c r="AA718" s="55"/>
      <c r="AB718" s="55"/>
      <c r="AC718" s="55"/>
      <c r="AD718" s="57"/>
      <c r="AE718" s="73" t="str">
        <f t="shared" si="68"/>
        <v>NO</v>
      </c>
      <c r="AF718" s="73" t="str">
        <f t="shared" si="69"/>
        <v>NO</v>
      </c>
      <c r="AG718" s="73" t="str">
        <f t="shared" si="70"/>
        <v>NO</v>
      </c>
      <c r="AH718" s="75" t="str">
        <f t="shared" si="71"/>
        <v>NO</v>
      </c>
      <c r="AI718" s="75" t="str">
        <f t="shared" si="72"/>
        <v>NO</v>
      </c>
      <c r="AJ718" s="75" t="str">
        <f t="shared" si="73"/>
        <v>NO</v>
      </c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  <c r="BZ718" s="67"/>
      <c r="CA718" s="67"/>
      <c r="CB718" s="67"/>
      <c r="CC718" s="67"/>
      <c r="CD718" s="67"/>
      <c r="CE718" s="67"/>
      <c r="CF718" s="67"/>
      <c r="CG718" s="67"/>
      <c r="CH718" s="67"/>
      <c r="CI718" s="67"/>
      <c r="CJ718" s="67"/>
      <c r="CK718" s="67"/>
      <c r="CL718" s="67"/>
      <c r="CM718" s="67"/>
      <c r="CN718" s="67"/>
      <c r="CO718" s="67"/>
      <c r="CP718" s="67"/>
      <c r="CQ718" s="67"/>
      <c r="CR718" s="67"/>
      <c r="CS718" s="67"/>
      <c r="CT718" s="67"/>
      <c r="CU718" s="67"/>
      <c r="CV718" s="67"/>
      <c r="CW718" s="67"/>
      <c r="CX718" s="67"/>
      <c r="CY718" s="67"/>
      <c r="CZ718" s="67"/>
      <c r="DA718" s="67"/>
      <c r="DB718" s="67"/>
      <c r="DC718" s="67"/>
      <c r="DD718" s="67"/>
      <c r="DE718" s="67"/>
      <c r="DF718" s="67"/>
      <c r="DG718" s="67"/>
      <c r="DH718" s="67"/>
      <c r="DI718" s="67"/>
      <c r="DJ718" s="67"/>
      <c r="DK718" s="67"/>
      <c r="DL718" s="67"/>
      <c r="DM718" s="67"/>
      <c r="DN718" s="67"/>
      <c r="DO718" s="67"/>
      <c r="DP718" s="67"/>
      <c r="DQ718" s="67"/>
      <c r="DR718" s="67"/>
      <c r="DS718" s="67"/>
      <c r="DT718" s="67"/>
      <c r="DU718" s="67"/>
      <c r="DV718" s="67"/>
      <c r="DW718" s="67"/>
      <c r="DX718" s="67"/>
      <c r="DY718" s="67"/>
      <c r="DZ718" s="67"/>
      <c r="EA718" s="67"/>
      <c r="EB718" s="67"/>
      <c r="EC718" s="67"/>
      <c r="ED718" s="67"/>
      <c r="EE718" s="67"/>
      <c r="EF718" s="67"/>
      <c r="EG718" s="67"/>
      <c r="EH718" s="67"/>
      <c r="EI718" s="67"/>
      <c r="EJ718" s="67"/>
      <c r="EK718" s="67"/>
      <c r="EL718" s="67"/>
      <c r="EM718" s="67"/>
      <c r="EN718" s="67"/>
      <c r="EO718" s="67"/>
      <c r="EP718" s="67"/>
      <c r="EQ718" s="67"/>
      <c r="ER718" s="67"/>
      <c r="ES718" s="67"/>
    </row>
    <row r="719" spans="1:149" s="68" customFormat="1" ht="24.95" customHeight="1">
      <c r="A719" s="50"/>
      <c r="B719" s="51"/>
      <c r="C719" s="52"/>
      <c r="D719" s="74"/>
      <c r="E719" s="52"/>
      <c r="F719" s="53"/>
      <c r="G719" s="53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77"/>
      <c r="W719" s="101"/>
      <c r="X719" s="55"/>
      <c r="Y719" s="55"/>
      <c r="Z719" s="55"/>
      <c r="AA719" s="55"/>
      <c r="AB719" s="55"/>
      <c r="AC719" s="55"/>
      <c r="AD719" s="57"/>
      <c r="AE719" s="73" t="str">
        <f t="shared" si="68"/>
        <v>NO</v>
      </c>
      <c r="AF719" s="73" t="str">
        <f t="shared" si="69"/>
        <v>NO</v>
      </c>
      <c r="AG719" s="73" t="str">
        <f t="shared" si="70"/>
        <v>NO</v>
      </c>
      <c r="AH719" s="75" t="str">
        <f t="shared" si="71"/>
        <v>NO</v>
      </c>
      <c r="AI719" s="75" t="str">
        <f t="shared" si="72"/>
        <v>NO</v>
      </c>
      <c r="AJ719" s="75" t="str">
        <f t="shared" si="73"/>
        <v>NO</v>
      </c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  <c r="BZ719" s="67"/>
      <c r="CA719" s="67"/>
      <c r="CB719" s="67"/>
      <c r="CC719" s="67"/>
      <c r="CD719" s="67"/>
      <c r="CE719" s="67"/>
      <c r="CF719" s="67"/>
      <c r="CG719" s="67"/>
      <c r="CH719" s="67"/>
      <c r="CI719" s="67"/>
      <c r="CJ719" s="67"/>
      <c r="CK719" s="67"/>
      <c r="CL719" s="67"/>
      <c r="CM719" s="67"/>
      <c r="CN719" s="67"/>
      <c r="CO719" s="67"/>
      <c r="CP719" s="67"/>
      <c r="CQ719" s="67"/>
      <c r="CR719" s="67"/>
      <c r="CS719" s="67"/>
      <c r="CT719" s="67"/>
      <c r="CU719" s="67"/>
      <c r="CV719" s="67"/>
      <c r="CW719" s="67"/>
      <c r="CX719" s="67"/>
      <c r="CY719" s="67"/>
      <c r="CZ719" s="67"/>
      <c r="DA719" s="67"/>
      <c r="DB719" s="67"/>
      <c r="DC719" s="67"/>
      <c r="DD719" s="67"/>
      <c r="DE719" s="67"/>
      <c r="DF719" s="67"/>
      <c r="DG719" s="67"/>
      <c r="DH719" s="67"/>
      <c r="DI719" s="67"/>
      <c r="DJ719" s="67"/>
      <c r="DK719" s="67"/>
      <c r="DL719" s="67"/>
      <c r="DM719" s="67"/>
      <c r="DN719" s="67"/>
      <c r="DO719" s="67"/>
      <c r="DP719" s="67"/>
      <c r="DQ719" s="67"/>
      <c r="DR719" s="67"/>
      <c r="DS719" s="67"/>
      <c r="DT719" s="67"/>
      <c r="DU719" s="67"/>
      <c r="DV719" s="67"/>
      <c r="DW719" s="67"/>
      <c r="DX719" s="67"/>
      <c r="DY719" s="67"/>
      <c r="DZ719" s="67"/>
      <c r="EA719" s="67"/>
      <c r="EB719" s="67"/>
      <c r="EC719" s="67"/>
      <c r="ED719" s="67"/>
      <c r="EE719" s="67"/>
      <c r="EF719" s="67"/>
      <c r="EG719" s="67"/>
      <c r="EH719" s="67"/>
      <c r="EI719" s="67"/>
      <c r="EJ719" s="67"/>
      <c r="EK719" s="67"/>
      <c r="EL719" s="67"/>
      <c r="EM719" s="67"/>
      <c r="EN719" s="67"/>
      <c r="EO719" s="67"/>
      <c r="EP719" s="67"/>
      <c r="EQ719" s="67"/>
      <c r="ER719" s="67"/>
      <c r="ES719" s="67"/>
    </row>
    <row r="720" spans="1:149" s="67" customFormat="1" ht="24.95" customHeight="1">
      <c r="A720" s="50"/>
      <c r="B720" s="51"/>
      <c r="C720" s="52"/>
      <c r="D720" s="74"/>
      <c r="E720" s="52"/>
      <c r="F720" s="53"/>
      <c r="G720" s="53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77"/>
      <c r="W720" s="101"/>
      <c r="X720" s="55"/>
      <c r="Y720" s="55"/>
      <c r="Z720" s="55"/>
      <c r="AA720" s="55"/>
      <c r="AB720" s="55"/>
      <c r="AC720" s="55"/>
      <c r="AD720" s="57"/>
      <c r="AE720" s="73" t="str">
        <f t="shared" si="68"/>
        <v>NO</v>
      </c>
      <c r="AF720" s="73" t="str">
        <f t="shared" si="69"/>
        <v>NO</v>
      </c>
      <c r="AG720" s="73" t="str">
        <f t="shared" si="70"/>
        <v>NO</v>
      </c>
      <c r="AH720" s="75" t="str">
        <f t="shared" si="71"/>
        <v>NO</v>
      </c>
      <c r="AI720" s="75" t="str">
        <f t="shared" si="72"/>
        <v>NO</v>
      </c>
      <c r="AJ720" s="75" t="str">
        <f t="shared" si="73"/>
        <v>NO</v>
      </c>
    </row>
    <row r="721" spans="1:149" s="67" customFormat="1" ht="24.95" customHeight="1">
      <c r="A721" s="50"/>
      <c r="B721" s="51"/>
      <c r="C721" s="52"/>
      <c r="D721" s="74"/>
      <c r="E721" s="52"/>
      <c r="F721" s="53"/>
      <c r="G721" s="53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77"/>
      <c r="W721" s="101"/>
      <c r="X721" s="55"/>
      <c r="Y721" s="55"/>
      <c r="Z721" s="55"/>
      <c r="AA721" s="55"/>
      <c r="AB721" s="55"/>
      <c r="AC721" s="55"/>
      <c r="AD721" s="57"/>
      <c r="AE721" s="73" t="str">
        <f t="shared" si="68"/>
        <v>NO</v>
      </c>
      <c r="AF721" s="73" t="str">
        <f t="shared" si="69"/>
        <v>NO</v>
      </c>
      <c r="AG721" s="73" t="str">
        <f t="shared" si="70"/>
        <v>NO</v>
      </c>
      <c r="AH721" s="75" t="str">
        <f t="shared" si="71"/>
        <v>NO</v>
      </c>
      <c r="AI721" s="75" t="str">
        <f t="shared" si="72"/>
        <v>NO</v>
      </c>
      <c r="AJ721" s="75" t="str">
        <f t="shared" si="73"/>
        <v>NO</v>
      </c>
    </row>
    <row r="722" spans="1:149" s="67" customFormat="1" ht="24.95" customHeight="1">
      <c r="A722" s="50"/>
      <c r="B722" s="51"/>
      <c r="C722" s="52"/>
      <c r="D722" s="74"/>
      <c r="E722" s="52"/>
      <c r="F722" s="53"/>
      <c r="G722" s="53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77"/>
      <c r="W722" s="101"/>
      <c r="X722" s="55"/>
      <c r="Y722" s="55"/>
      <c r="Z722" s="55"/>
      <c r="AA722" s="55"/>
      <c r="AB722" s="55"/>
      <c r="AC722" s="55"/>
      <c r="AD722" s="57"/>
      <c r="AE722" s="73" t="str">
        <f t="shared" si="68"/>
        <v>NO</v>
      </c>
      <c r="AF722" s="73" t="str">
        <f t="shared" si="69"/>
        <v>NO</v>
      </c>
      <c r="AG722" s="73" t="str">
        <f t="shared" si="70"/>
        <v>NO</v>
      </c>
      <c r="AH722" s="75" t="str">
        <f t="shared" si="71"/>
        <v>NO</v>
      </c>
      <c r="AI722" s="75" t="str">
        <f t="shared" si="72"/>
        <v>NO</v>
      </c>
      <c r="AJ722" s="75" t="str">
        <f t="shared" si="73"/>
        <v>NO</v>
      </c>
    </row>
    <row r="723" spans="1:149" s="67" customFormat="1" ht="24.95" customHeight="1">
      <c r="A723" s="50"/>
      <c r="B723" s="51"/>
      <c r="C723" s="52"/>
      <c r="D723" s="74"/>
      <c r="E723" s="52"/>
      <c r="F723" s="53"/>
      <c r="G723" s="53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77"/>
      <c r="W723" s="101"/>
      <c r="X723" s="55"/>
      <c r="Y723" s="55"/>
      <c r="Z723" s="55"/>
      <c r="AA723" s="55"/>
      <c r="AB723" s="55"/>
      <c r="AC723" s="55"/>
      <c r="AD723" s="57"/>
      <c r="AE723" s="73" t="str">
        <f t="shared" si="68"/>
        <v>NO</v>
      </c>
      <c r="AF723" s="73" t="str">
        <f t="shared" si="69"/>
        <v>NO</v>
      </c>
      <c r="AG723" s="73" t="str">
        <f t="shared" si="70"/>
        <v>NO</v>
      </c>
      <c r="AH723" s="75" t="str">
        <f t="shared" si="71"/>
        <v>NO</v>
      </c>
      <c r="AI723" s="75" t="str">
        <f t="shared" si="72"/>
        <v>NO</v>
      </c>
      <c r="AJ723" s="75" t="str">
        <f t="shared" si="73"/>
        <v>NO</v>
      </c>
    </row>
    <row r="724" spans="1:149" s="67" customFormat="1" ht="24.95" customHeight="1">
      <c r="A724" s="50"/>
      <c r="B724" s="51"/>
      <c r="C724" s="52"/>
      <c r="D724" s="74"/>
      <c r="E724" s="52"/>
      <c r="F724" s="53"/>
      <c r="G724" s="53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77"/>
      <c r="W724" s="101"/>
      <c r="X724" s="55"/>
      <c r="Y724" s="55"/>
      <c r="Z724" s="55"/>
      <c r="AA724" s="55"/>
      <c r="AB724" s="55"/>
      <c r="AC724" s="55"/>
      <c r="AD724" s="57"/>
      <c r="AE724" s="73" t="str">
        <f t="shared" si="68"/>
        <v>NO</v>
      </c>
      <c r="AF724" s="73" t="str">
        <f t="shared" si="69"/>
        <v>NO</v>
      </c>
      <c r="AG724" s="73" t="str">
        <f t="shared" si="70"/>
        <v>NO</v>
      </c>
      <c r="AH724" s="75" t="str">
        <f t="shared" si="71"/>
        <v>NO</v>
      </c>
      <c r="AI724" s="75" t="str">
        <f t="shared" si="72"/>
        <v>NO</v>
      </c>
      <c r="AJ724" s="75" t="str">
        <f t="shared" si="73"/>
        <v>NO</v>
      </c>
    </row>
    <row r="725" spans="1:149" s="68" customFormat="1" ht="24.95" customHeight="1">
      <c r="A725" s="50"/>
      <c r="B725" s="51"/>
      <c r="C725" s="52"/>
      <c r="D725" s="74"/>
      <c r="E725" s="52"/>
      <c r="F725" s="53"/>
      <c r="G725" s="53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77"/>
      <c r="W725" s="101"/>
      <c r="X725" s="55"/>
      <c r="Y725" s="55"/>
      <c r="Z725" s="55"/>
      <c r="AA725" s="55"/>
      <c r="AB725" s="55"/>
      <c r="AC725" s="55"/>
      <c r="AD725" s="57"/>
      <c r="AE725" s="73" t="str">
        <f t="shared" si="68"/>
        <v>NO</v>
      </c>
      <c r="AF725" s="73" t="str">
        <f t="shared" si="69"/>
        <v>NO</v>
      </c>
      <c r="AG725" s="73" t="str">
        <f t="shared" si="70"/>
        <v>NO</v>
      </c>
      <c r="AH725" s="75" t="str">
        <f t="shared" si="71"/>
        <v>NO</v>
      </c>
      <c r="AI725" s="75" t="str">
        <f t="shared" si="72"/>
        <v>NO</v>
      </c>
      <c r="AJ725" s="75" t="str">
        <f t="shared" si="73"/>
        <v>NO</v>
      </c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  <c r="BZ725" s="67"/>
      <c r="CA725" s="67"/>
      <c r="CB725" s="67"/>
      <c r="CC725" s="67"/>
      <c r="CD725" s="67"/>
      <c r="CE725" s="67"/>
      <c r="CF725" s="67"/>
      <c r="CG725" s="67"/>
      <c r="CH725" s="67"/>
      <c r="CI725" s="67"/>
      <c r="CJ725" s="67"/>
      <c r="CK725" s="67"/>
      <c r="CL725" s="67"/>
      <c r="CM725" s="67"/>
      <c r="CN725" s="67"/>
      <c r="CO725" s="67"/>
      <c r="CP725" s="67"/>
      <c r="CQ725" s="67"/>
      <c r="CR725" s="67"/>
      <c r="CS725" s="67"/>
      <c r="CT725" s="67"/>
      <c r="CU725" s="67"/>
      <c r="CV725" s="67"/>
      <c r="CW725" s="67"/>
      <c r="CX725" s="67"/>
      <c r="CY725" s="67"/>
      <c r="CZ725" s="67"/>
      <c r="DA725" s="67"/>
      <c r="DB725" s="67"/>
      <c r="DC725" s="67"/>
      <c r="DD725" s="67"/>
      <c r="DE725" s="67"/>
      <c r="DF725" s="67"/>
      <c r="DG725" s="67"/>
      <c r="DH725" s="67"/>
      <c r="DI725" s="67"/>
      <c r="DJ725" s="67"/>
      <c r="DK725" s="67"/>
      <c r="DL725" s="67"/>
      <c r="DM725" s="67"/>
      <c r="DN725" s="67"/>
      <c r="DO725" s="67"/>
      <c r="DP725" s="67"/>
      <c r="DQ725" s="67"/>
      <c r="DR725" s="67"/>
      <c r="DS725" s="67"/>
      <c r="DT725" s="67"/>
      <c r="DU725" s="67"/>
      <c r="DV725" s="67"/>
      <c r="DW725" s="67"/>
      <c r="DX725" s="67"/>
      <c r="DY725" s="67"/>
      <c r="DZ725" s="67"/>
      <c r="EA725" s="67"/>
      <c r="EB725" s="67"/>
      <c r="EC725" s="67"/>
      <c r="ED725" s="67"/>
      <c r="EE725" s="67"/>
      <c r="EF725" s="67"/>
      <c r="EG725" s="67"/>
      <c r="EH725" s="67"/>
      <c r="EI725" s="67"/>
      <c r="EJ725" s="67"/>
      <c r="EK725" s="67"/>
      <c r="EL725" s="67"/>
      <c r="EM725" s="67"/>
      <c r="EN725" s="67"/>
      <c r="EO725" s="67"/>
      <c r="EP725" s="67"/>
      <c r="EQ725" s="67"/>
      <c r="ER725" s="67"/>
      <c r="ES725" s="67"/>
    </row>
    <row r="726" spans="1:149" s="68" customFormat="1" ht="24.95" customHeight="1">
      <c r="A726" s="50"/>
      <c r="B726" s="51"/>
      <c r="C726" s="52"/>
      <c r="D726" s="74"/>
      <c r="E726" s="52"/>
      <c r="F726" s="53"/>
      <c r="G726" s="53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77"/>
      <c r="W726" s="101"/>
      <c r="X726" s="55"/>
      <c r="Y726" s="55"/>
      <c r="Z726" s="55"/>
      <c r="AA726" s="55"/>
      <c r="AB726" s="55"/>
      <c r="AC726" s="55"/>
      <c r="AD726" s="57"/>
      <c r="AE726" s="73" t="str">
        <f t="shared" si="68"/>
        <v>NO</v>
      </c>
      <c r="AF726" s="73" t="str">
        <f t="shared" si="69"/>
        <v>NO</v>
      </c>
      <c r="AG726" s="73" t="str">
        <f t="shared" si="70"/>
        <v>NO</v>
      </c>
      <c r="AH726" s="75" t="str">
        <f t="shared" si="71"/>
        <v>NO</v>
      </c>
      <c r="AI726" s="75" t="str">
        <f t="shared" si="72"/>
        <v>NO</v>
      </c>
      <c r="AJ726" s="75" t="str">
        <f t="shared" si="73"/>
        <v>NO</v>
      </c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  <c r="BZ726" s="67"/>
      <c r="CA726" s="67"/>
      <c r="CB726" s="67"/>
      <c r="CC726" s="67"/>
      <c r="CD726" s="67"/>
      <c r="CE726" s="67"/>
      <c r="CF726" s="67"/>
      <c r="CG726" s="67"/>
      <c r="CH726" s="67"/>
      <c r="CI726" s="67"/>
      <c r="CJ726" s="67"/>
      <c r="CK726" s="67"/>
      <c r="CL726" s="67"/>
      <c r="CM726" s="67"/>
      <c r="CN726" s="67"/>
      <c r="CO726" s="67"/>
      <c r="CP726" s="67"/>
      <c r="CQ726" s="67"/>
      <c r="CR726" s="67"/>
      <c r="CS726" s="67"/>
      <c r="CT726" s="67"/>
      <c r="CU726" s="67"/>
      <c r="CV726" s="67"/>
      <c r="CW726" s="67"/>
      <c r="CX726" s="67"/>
      <c r="CY726" s="67"/>
      <c r="CZ726" s="67"/>
      <c r="DA726" s="67"/>
      <c r="DB726" s="67"/>
      <c r="DC726" s="67"/>
      <c r="DD726" s="67"/>
      <c r="DE726" s="67"/>
      <c r="DF726" s="67"/>
      <c r="DG726" s="67"/>
      <c r="DH726" s="67"/>
      <c r="DI726" s="67"/>
      <c r="DJ726" s="67"/>
      <c r="DK726" s="67"/>
      <c r="DL726" s="67"/>
      <c r="DM726" s="67"/>
      <c r="DN726" s="67"/>
      <c r="DO726" s="67"/>
      <c r="DP726" s="67"/>
      <c r="DQ726" s="67"/>
      <c r="DR726" s="67"/>
      <c r="DS726" s="67"/>
      <c r="DT726" s="67"/>
      <c r="DU726" s="67"/>
      <c r="DV726" s="67"/>
      <c r="DW726" s="67"/>
      <c r="DX726" s="67"/>
      <c r="DY726" s="67"/>
      <c r="DZ726" s="67"/>
      <c r="EA726" s="67"/>
      <c r="EB726" s="67"/>
      <c r="EC726" s="67"/>
      <c r="ED726" s="67"/>
      <c r="EE726" s="67"/>
      <c r="EF726" s="67"/>
      <c r="EG726" s="67"/>
      <c r="EH726" s="67"/>
      <c r="EI726" s="67"/>
      <c r="EJ726" s="67"/>
      <c r="EK726" s="67"/>
      <c r="EL726" s="67"/>
      <c r="EM726" s="67"/>
      <c r="EN726" s="67"/>
      <c r="EO726" s="67"/>
      <c r="EP726" s="67"/>
      <c r="EQ726" s="67"/>
      <c r="ER726" s="67"/>
      <c r="ES726" s="67"/>
    </row>
    <row r="727" spans="1:149" s="68" customFormat="1" ht="24.95" customHeight="1">
      <c r="A727" s="50"/>
      <c r="B727" s="51"/>
      <c r="C727" s="52"/>
      <c r="D727" s="74"/>
      <c r="E727" s="52"/>
      <c r="F727" s="53"/>
      <c r="G727" s="53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77"/>
      <c r="W727" s="101"/>
      <c r="X727" s="55"/>
      <c r="Y727" s="55"/>
      <c r="Z727" s="55"/>
      <c r="AA727" s="55"/>
      <c r="AB727" s="55"/>
      <c r="AC727" s="55"/>
      <c r="AD727" s="57"/>
      <c r="AE727" s="73" t="str">
        <f t="shared" si="68"/>
        <v>NO</v>
      </c>
      <c r="AF727" s="73" t="str">
        <f t="shared" si="69"/>
        <v>NO</v>
      </c>
      <c r="AG727" s="73" t="str">
        <f t="shared" si="70"/>
        <v>NO</v>
      </c>
      <c r="AH727" s="75" t="str">
        <f t="shared" si="71"/>
        <v>NO</v>
      </c>
      <c r="AI727" s="75" t="str">
        <f t="shared" si="72"/>
        <v>NO</v>
      </c>
      <c r="AJ727" s="75" t="str">
        <f t="shared" si="73"/>
        <v>NO</v>
      </c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  <c r="BZ727" s="67"/>
      <c r="CA727" s="67"/>
      <c r="CB727" s="67"/>
      <c r="CC727" s="67"/>
      <c r="CD727" s="67"/>
      <c r="CE727" s="67"/>
      <c r="CF727" s="67"/>
      <c r="CG727" s="67"/>
      <c r="CH727" s="67"/>
      <c r="CI727" s="67"/>
      <c r="CJ727" s="67"/>
      <c r="CK727" s="67"/>
      <c r="CL727" s="67"/>
      <c r="CM727" s="67"/>
      <c r="CN727" s="67"/>
      <c r="CO727" s="67"/>
      <c r="CP727" s="67"/>
      <c r="CQ727" s="67"/>
      <c r="CR727" s="67"/>
      <c r="CS727" s="67"/>
      <c r="CT727" s="67"/>
      <c r="CU727" s="67"/>
      <c r="CV727" s="67"/>
      <c r="CW727" s="67"/>
      <c r="CX727" s="67"/>
      <c r="CY727" s="67"/>
      <c r="CZ727" s="67"/>
      <c r="DA727" s="67"/>
      <c r="DB727" s="67"/>
      <c r="DC727" s="67"/>
      <c r="DD727" s="67"/>
      <c r="DE727" s="67"/>
      <c r="DF727" s="67"/>
      <c r="DG727" s="67"/>
      <c r="DH727" s="67"/>
      <c r="DI727" s="67"/>
      <c r="DJ727" s="67"/>
      <c r="DK727" s="67"/>
      <c r="DL727" s="67"/>
      <c r="DM727" s="67"/>
      <c r="DN727" s="67"/>
      <c r="DO727" s="67"/>
      <c r="DP727" s="67"/>
      <c r="DQ727" s="67"/>
      <c r="DR727" s="67"/>
      <c r="DS727" s="67"/>
      <c r="DT727" s="67"/>
      <c r="DU727" s="67"/>
      <c r="DV727" s="67"/>
      <c r="DW727" s="67"/>
      <c r="DX727" s="67"/>
      <c r="DY727" s="67"/>
      <c r="DZ727" s="67"/>
      <c r="EA727" s="67"/>
      <c r="EB727" s="67"/>
      <c r="EC727" s="67"/>
      <c r="ED727" s="67"/>
      <c r="EE727" s="67"/>
      <c r="EF727" s="67"/>
      <c r="EG727" s="67"/>
      <c r="EH727" s="67"/>
      <c r="EI727" s="67"/>
      <c r="EJ727" s="67"/>
      <c r="EK727" s="67"/>
      <c r="EL727" s="67"/>
      <c r="EM727" s="67"/>
      <c r="EN727" s="67"/>
      <c r="EO727" s="67"/>
      <c r="EP727" s="67"/>
      <c r="EQ727" s="67"/>
      <c r="ER727" s="67"/>
      <c r="ES727" s="67"/>
    </row>
    <row r="728" spans="1:149" s="68" customFormat="1" ht="24.95" customHeight="1">
      <c r="A728" s="50"/>
      <c r="B728" s="51"/>
      <c r="C728" s="52"/>
      <c r="D728" s="74"/>
      <c r="E728" s="52"/>
      <c r="F728" s="53"/>
      <c r="G728" s="53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77"/>
      <c r="W728" s="101"/>
      <c r="X728" s="55"/>
      <c r="Y728" s="55"/>
      <c r="Z728" s="55"/>
      <c r="AA728" s="55"/>
      <c r="AB728" s="55"/>
      <c r="AC728" s="55"/>
      <c r="AD728" s="57"/>
      <c r="AE728" s="73" t="str">
        <f t="shared" si="68"/>
        <v>NO</v>
      </c>
      <c r="AF728" s="73" t="str">
        <f t="shared" si="69"/>
        <v>NO</v>
      </c>
      <c r="AG728" s="73" t="str">
        <f t="shared" si="70"/>
        <v>NO</v>
      </c>
      <c r="AH728" s="75" t="str">
        <f t="shared" si="71"/>
        <v>NO</v>
      </c>
      <c r="AI728" s="75" t="str">
        <f t="shared" si="72"/>
        <v>NO</v>
      </c>
      <c r="AJ728" s="75" t="str">
        <f t="shared" si="73"/>
        <v>NO</v>
      </c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  <c r="BZ728" s="67"/>
      <c r="CA728" s="67"/>
      <c r="CB728" s="67"/>
      <c r="CC728" s="67"/>
      <c r="CD728" s="67"/>
      <c r="CE728" s="67"/>
      <c r="CF728" s="67"/>
      <c r="CG728" s="67"/>
      <c r="CH728" s="67"/>
      <c r="CI728" s="67"/>
      <c r="CJ728" s="67"/>
      <c r="CK728" s="67"/>
      <c r="CL728" s="67"/>
      <c r="CM728" s="67"/>
      <c r="CN728" s="67"/>
      <c r="CO728" s="67"/>
      <c r="CP728" s="67"/>
      <c r="CQ728" s="67"/>
      <c r="CR728" s="67"/>
      <c r="CS728" s="67"/>
      <c r="CT728" s="67"/>
      <c r="CU728" s="67"/>
      <c r="CV728" s="67"/>
      <c r="CW728" s="67"/>
      <c r="CX728" s="67"/>
      <c r="CY728" s="67"/>
      <c r="CZ728" s="67"/>
      <c r="DA728" s="67"/>
      <c r="DB728" s="67"/>
      <c r="DC728" s="67"/>
      <c r="DD728" s="67"/>
      <c r="DE728" s="67"/>
      <c r="DF728" s="67"/>
      <c r="DG728" s="67"/>
      <c r="DH728" s="67"/>
      <c r="DI728" s="67"/>
      <c r="DJ728" s="67"/>
      <c r="DK728" s="67"/>
      <c r="DL728" s="67"/>
      <c r="DM728" s="67"/>
      <c r="DN728" s="67"/>
      <c r="DO728" s="67"/>
      <c r="DP728" s="67"/>
      <c r="DQ728" s="67"/>
      <c r="DR728" s="67"/>
      <c r="DS728" s="67"/>
      <c r="DT728" s="67"/>
      <c r="DU728" s="67"/>
      <c r="DV728" s="67"/>
      <c r="DW728" s="67"/>
      <c r="DX728" s="67"/>
      <c r="DY728" s="67"/>
      <c r="DZ728" s="67"/>
      <c r="EA728" s="67"/>
      <c r="EB728" s="67"/>
      <c r="EC728" s="67"/>
      <c r="ED728" s="67"/>
      <c r="EE728" s="67"/>
      <c r="EF728" s="67"/>
      <c r="EG728" s="67"/>
      <c r="EH728" s="67"/>
      <c r="EI728" s="67"/>
      <c r="EJ728" s="67"/>
      <c r="EK728" s="67"/>
      <c r="EL728" s="67"/>
      <c r="EM728" s="67"/>
      <c r="EN728" s="67"/>
      <c r="EO728" s="67"/>
      <c r="EP728" s="67"/>
      <c r="EQ728" s="67"/>
      <c r="ER728" s="67"/>
      <c r="ES728" s="67"/>
    </row>
    <row r="729" spans="1:149" s="67" customFormat="1" ht="24.95" customHeight="1">
      <c r="A729" s="50"/>
      <c r="B729" s="51"/>
      <c r="C729" s="52"/>
      <c r="D729" s="74"/>
      <c r="E729" s="52"/>
      <c r="F729" s="53"/>
      <c r="G729" s="53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77"/>
      <c r="W729" s="101"/>
      <c r="X729" s="55"/>
      <c r="Y729" s="55"/>
      <c r="Z729" s="55"/>
      <c r="AA729" s="55"/>
      <c r="AB729" s="55"/>
      <c r="AC729" s="55"/>
      <c r="AD729" s="57"/>
      <c r="AE729" s="73" t="str">
        <f t="shared" si="68"/>
        <v>NO</v>
      </c>
      <c r="AF729" s="73" t="str">
        <f t="shared" si="69"/>
        <v>NO</v>
      </c>
      <c r="AG729" s="73" t="str">
        <f t="shared" si="70"/>
        <v>NO</v>
      </c>
      <c r="AH729" s="75" t="str">
        <f t="shared" si="71"/>
        <v>NO</v>
      </c>
      <c r="AI729" s="75" t="str">
        <f t="shared" si="72"/>
        <v>NO</v>
      </c>
      <c r="AJ729" s="75" t="str">
        <f t="shared" si="73"/>
        <v>NO</v>
      </c>
    </row>
    <row r="730" spans="1:149" s="67" customFormat="1" ht="24.95" customHeight="1">
      <c r="A730" s="50"/>
      <c r="B730" s="51"/>
      <c r="C730" s="52"/>
      <c r="D730" s="74"/>
      <c r="E730" s="52"/>
      <c r="F730" s="53"/>
      <c r="G730" s="53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77"/>
      <c r="W730" s="101"/>
      <c r="X730" s="55"/>
      <c r="Y730" s="55"/>
      <c r="Z730" s="55"/>
      <c r="AA730" s="55"/>
      <c r="AB730" s="55"/>
      <c r="AC730" s="55"/>
      <c r="AD730" s="57"/>
      <c r="AE730" s="73" t="str">
        <f t="shared" si="68"/>
        <v>NO</v>
      </c>
      <c r="AF730" s="73" t="str">
        <f t="shared" si="69"/>
        <v>NO</v>
      </c>
      <c r="AG730" s="73" t="str">
        <f t="shared" si="70"/>
        <v>NO</v>
      </c>
      <c r="AH730" s="75" t="str">
        <f t="shared" si="71"/>
        <v>NO</v>
      </c>
      <c r="AI730" s="75" t="str">
        <f t="shared" si="72"/>
        <v>NO</v>
      </c>
      <c r="AJ730" s="75" t="str">
        <f t="shared" si="73"/>
        <v>NO</v>
      </c>
    </row>
    <row r="731" spans="1:149" s="68" customFormat="1" ht="24.95" customHeight="1">
      <c r="A731" s="50"/>
      <c r="B731" s="51"/>
      <c r="C731" s="52"/>
      <c r="D731" s="74"/>
      <c r="E731" s="52"/>
      <c r="F731" s="53"/>
      <c r="G731" s="53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77"/>
      <c r="W731" s="101"/>
      <c r="X731" s="55"/>
      <c r="Y731" s="55"/>
      <c r="Z731" s="55"/>
      <c r="AA731" s="55"/>
      <c r="AB731" s="55"/>
      <c r="AC731" s="55"/>
      <c r="AD731" s="57"/>
      <c r="AE731" s="73" t="str">
        <f t="shared" si="68"/>
        <v>NO</v>
      </c>
      <c r="AF731" s="73" t="str">
        <f t="shared" si="69"/>
        <v>NO</v>
      </c>
      <c r="AG731" s="73" t="str">
        <f t="shared" si="70"/>
        <v>NO</v>
      </c>
      <c r="AH731" s="75" t="str">
        <f t="shared" si="71"/>
        <v>NO</v>
      </c>
      <c r="AI731" s="75" t="str">
        <f t="shared" si="72"/>
        <v>NO</v>
      </c>
      <c r="AJ731" s="75" t="str">
        <f t="shared" si="73"/>
        <v>NO</v>
      </c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  <c r="BZ731" s="67"/>
      <c r="CA731" s="67"/>
      <c r="CB731" s="67"/>
      <c r="CC731" s="67"/>
      <c r="CD731" s="67"/>
      <c r="CE731" s="67"/>
      <c r="CF731" s="67"/>
      <c r="CG731" s="67"/>
      <c r="CH731" s="67"/>
      <c r="CI731" s="67"/>
      <c r="CJ731" s="67"/>
      <c r="CK731" s="67"/>
      <c r="CL731" s="67"/>
      <c r="CM731" s="67"/>
      <c r="CN731" s="67"/>
      <c r="CO731" s="67"/>
      <c r="CP731" s="67"/>
      <c r="CQ731" s="67"/>
      <c r="CR731" s="67"/>
      <c r="CS731" s="67"/>
      <c r="CT731" s="67"/>
      <c r="CU731" s="67"/>
      <c r="CV731" s="67"/>
      <c r="CW731" s="67"/>
      <c r="CX731" s="67"/>
      <c r="CY731" s="67"/>
      <c r="CZ731" s="67"/>
      <c r="DA731" s="67"/>
      <c r="DB731" s="67"/>
      <c r="DC731" s="67"/>
      <c r="DD731" s="67"/>
      <c r="DE731" s="67"/>
      <c r="DF731" s="67"/>
      <c r="DG731" s="67"/>
      <c r="DH731" s="67"/>
      <c r="DI731" s="67"/>
      <c r="DJ731" s="67"/>
      <c r="DK731" s="67"/>
      <c r="DL731" s="67"/>
      <c r="DM731" s="67"/>
      <c r="DN731" s="67"/>
      <c r="DO731" s="67"/>
      <c r="DP731" s="67"/>
      <c r="DQ731" s="67"/>
      <c r="DR731" s="67"/>
      <c r="DS731" s="67"/>
      <c r="DT731" s="67"/>
      <c r="DU731" s="67"/>
      <c r="DV731" s="67"/>
      <c r="DW731" s="67"/>
      <c r="DX731" s="67"/>
      <c r="DY731" s="67"/>
      <c r="DZ731" s="67"/>
      <c r="EA731" s="67"/>
      <c r="EB731" s="67"/>
      <c r="EC731" s="67"/>
      <c r="ED731" s="67"/>
      <c r="EE731" s="67"/>
      <c r="EF731" s="67"/>
      <c r="EG731" s="67"/>
      <c r="EH731" s="67"/>
      <c r="EI731" s="67"/>
      <c r="EJ731" s="67"/>
      <c r="EK731" s="67"/>
      <c r="EL731" s="67"/>
      <c r="EM731" s="67"/>
      <c r="EN731" s="67"/>
      <c r="EO731" s="67"/>
      <c r="EP731" s="67"/>
      <c r="EQ731" s="67"/>
      <c r="ER731" s="67"/>
      <c r="ES731" s="67"/>
    </row>
    <row r="732" spans="1:149" s="68" customFormat="1" ht="24.95" customHeight="1">
      <c r="A732" s="50"/>
      <c r="B732" s="51"/>
      <c r="C732" s="52"/>
      <c r="D732" s="74"/>
      <c r="E732" s="52"/>
      <c r="F732" s="53"/>
      <c r="G732" s="53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77"/>
      <c r="W732" s="101"/>
      <c r="X732" s="55"/>
      <c r="Y732" s="55"/>
      <c r="Z732" s="55"/>
      <c r="AA732" s="55"/>
      <c r="AB732" s="55"/>
      <c r="AC732" s="55"/>
      <c r="AD732" s="57"/>
      <c r="AE732" s="73" t="str">
        <f t="shared" si="68"/>
        <v>NO</v>
      </c>
      <c r="AF732" s="73" t="str">
        <f t="shared" si="69"/>
        <v>NO</v>
      </c>
      <c r="AG732" s="73" t="str">
        <f t="shared" si="70"/>
        <v>NO</v>
      </c>
      <c r="AH732" s="75" t="str">
        <f t="shared" si="71"/>
        <v>NO</v>
      </c>
      <c r="AI732" s="75" t="str">
        <f t="shared" si="72"/>
        <v>NO</v>
      </c>
      <c r="AJ732" s="75" t="str">
        <f t="shared" si="73"/>
        <v>NO</v>
      </c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  <c r="BZ732" s="67"/>
      <c r="CA732" s="67"/>
      <c r="CB732" s="67"/>
      <c r="CC732" s="67"/>
      <c r="CD732" s="67"/>
      <c r="CE732" s="67"/>
      <c r="CF732" s="67"/>
      <c r="CG732" s="67"/>
      <c r="CH732" s="67"/>
      <c r="CI732" s="67"/>
      <c r="CJ732" s="67"/>
      <c r="CK732" s="67"/>
      <c r="CL732" s="67"/>
      <c r="CM732" s="67"/>
      <c r="CN732" s="67"/>
      <c r="CO732" s="67"/>
      <c r="CP732" s="67"/>
      <c r="CQ732" s="67"/>
      <c r="CR732" s="67"/>
      <c r="CS732" s="67"/>
      <c r="CT732" s="67"/>
      <c r="CU732" s="67"/>
      <c r="CV732" s="67"/>
      <c r="CW732" s="67"/>
      <c r="CX732" s="67"/>
      <c r="CY732" s="67"/>
      <c r="CZ732" s="67"/>
      <c r="DA732" s="67"/>
      <c r="DB732" s="67"/>
      <c r="DC732" s="67"/>
      <c r="DD732" s="67"/>
      <c r="DE732" s="67"/>
      <c r="DF732" s="67"/>
      <c r="DG732" s="67"/>
      <c r="DH732" s="67"/>
      <c r="DI732" s="67"/>
      <c r="DJ732" s="67"/>
      <c r="DK732" s="67"/>
      <c r="DL732" s="67"/>
      <c r="DM732" s="67"/>
      <c r="DN732" s="67"/>
      <c r="DO732" s="67"/>
      <c r="DP732" s="67"/>
      <c r="DQ732" s="67"/>
      <c r="DR732" s="67"/>
      <c r="DS732" s="67"/>
      <c r="DT732" s="67"/>
      <c r="DU732" s="67"/>
      <c r="DV732" s="67"/>
      <c r="DW732" s="67"/>
      <c r="DX732" s="67"/>
      <c r="DY732" s="67"/>
      <c r="DZ732" s="67"/>
      <c r="EA732" s="67"/>
      <c r="EB732" s="67"/>
      <c r="EC732" s="67"/>
      <c r="ED732" s="67"/>
      <c r="EE732" s="67"/>
      <c r="EF732" s="67"/>
      <c r="EG732" s="67"/>
      <c r="EH732" s="67"/>
      <c r="EI732" s="67"/>
      <c r="EJ732" s="67"/>
      <c r="EK732" s="67"/>
      <c r="EL732" s="67"/>
      <c r="EM732" s="67"/>
      <c r="EN732" s="67"/>
      <c r="EO732" s="67"/>
      <c r="EP732" s="67"/>
      <c r="EQ732" s="67"/>
      <c r="ER732" s="67"/>
      <c r="ES732" s="67"/>
    </row>
    <row r="733" spans="1:149" s="68" customFormat="1" ht="24.95" customHeight="1">
      <c r="A733" s="50"/>
      <c r="B733" s="51"/>
      <c r="C733" s="52"/>
      <c r="D733" s="74"/>
      <c r="E733" s="52"/>
      <c r="F733" s="53"/>
      <c r="G733" s="53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77"/>
      <c r="W733" s="101"/>
      <c r="X733" s="55"/>
      <c r="Y733" s="55"/>
      <c r="Z733" s="55"/>
      <c r="AA733" s="55"/>
      <c r="AB733" s="55"/>
      <c r="AC733" s="55"/>
      <c r="AD733" s="57"/>
      <c r="AE733" s="73" t="str">
        <f t="shared" si="68"/>
        <v>NO</v>
      </c>
      <c r="AF733" s="73" t="str">
        <f t="shared" si="69"/>
        <v>NO</v>
      </c>
      <c r="AG733" s="73" t="str">
        <f t="shared" si="70"/>
        <v>NO</v>
      </c>
      <c r="AH733" s="75" t="str">
        <f t="shared" si="71"/>
        <v>NO</v>
      </c>
      <c r="AI733" s="75" t="str">
        <f t="shared" si="72"/>
        <v>NO</v>
      </c>
      <c r="AJ733" s="75" t="str">
        <f t="shared" si="73"/>
        <v>NO</v>
      </c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  <c r="BZ733" s="67"/>
      <c r="CA733" s="67"/>
      <c r="CB733" s="67"/>
      <c r="CC733" s="67"/>
      <c r="CD733" s="67"/>
      <c r="CE733" s="67"/>
      <c r="CF733" s="67"/>
      <c r="CG733" s="67"/>
      <c r="CH733" s="67"/>
      <c r="CI733" s="67"/>
      <c r="CJ733" s="67"/>
      <c r="CK733" s="67"/>
      <c r="CL733" s="67"/>
      <c r="CM733" s="67"/>
      <c r="CN733" s="67"/>
      <c r="CO733" s="67"/>
      <c r="CP733" s="67"/>
      <c r="CQ733" s="67"/>
      <c r="CR733" s="67"/>
      <c r="CS733" s="67"/>
      <c r="CT733" s="67"/>
      <c r="CU733" s="67"/>
      <c r="CV733" s="67"/>
      <c r="CW733" s="67"/>
      <c r="CX733" s="67"/>
      <c r="CY733" s="67"/>
      <c r="CZ733" s="67"/>
      <c r="DA733" s="67"/>
      <c r="DB733" s="67"/>
      <c r="DC733" s="67"/>
      <c r="DD733" s="67"/>
      <c r="DE733" s="67"/>
      <c r="DF733" s="67"/>
      <c r="DG733" s="67"/>
      <c r="DH733" s="67"/>
      <c r="DI733" s="67"/>
      <c r="DJ733" s="67"/>
      <c r="DK733" s="67"/>
      <c r="DL733" s="67"/>
      <c r="DM733" s="67"/>
      <c r="DN733" s="67"/>
      <c r="DO733" s="67"/>
      <c r="DP733" s="67"/>
      <c r="DQ733" s="67"/>
      <c r="DR733" s="67"/>
      <c r="DS733" s="67"/>
      <c r="DT733" s="67"/>
      <c r="DU733" s="67"/>
      <c r="DV733" s="67"/>
      <c r="DW733" s="67"/>
      <c r="DX733" s="67"/>
      <c r="DY733" s="67"/>
      <c r="DZ733" s="67"/>
      <c r="EA733" s="67"/>
      <c r="EB733" s="67"/>
      <c r="EC733" s="67"/>
      <c r="ED733" s="67"/>
      <c r="EE733" s="67"/>
      <c r="EF733" s="67"/>
      <c r="EG733" s="67"/>
      <c r="EH733" s="67"/>
      <c r="EI733" s="67"/>
      <c r="EJ733" s="67"/>
      <c r="EK733" s="67"/>
      <c r="EL733" s="67"/>
      <c r="EM733" s="67"/>
      <c r="EN733" s="67"/>
      <c r="EO733" s="67"/>
      <c r="EP733" s="67"/>
      <c r="EQ733" s="67"/>
      <c r="ER733" s="67"/>
      <c r="ES733" s="67"/>
    </row>
    <row r="734" spans="1:149" s="68" customFormat="1" ht="24.95" customHeight="1">
      <c r="A734" s="50"/>
      <c r="B734" s="51"/>
      <c r="C734" s="52"/>
      <c r="D734" s="74"/>
      <c r="E734" s="52"/>
      <c r="F734" s="53"/>
      <c r="G734" s="53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77"/>
      <c r="W734" s="101"/>
      <c r="X734" s="55"/>
      <c r="Y734" s="55"/>
      <c r="Z734" s="55"/>
      <c r="AA734" s="55"/>
      <c r="AB734" s="55"/>
      <c r="AC734" s="55"/>
      <c r="AD734" s="57"/>
      <c r="AE734" s="73" t="str">
        <f t="shared" si="68"/>
        <v>NO</v>
      </c>
      <c r="AF734" s="73" t="str">
        <f t="shared" si="69"/>
        <v>NO</v>
      </c>
      <c r="AG734" s="73" t="str">
        <f t="shared" si="70"/>
        <v>NO</v>
      </c>
      <c r="AH734" s="75" t="str">
        <f t="shared" si="71"/>
        <v>NO</v>
      </c>
      <c r="AI734" s="75" t="str">
        <f t="shared" si="72"/>
        <v>NO</v>
      </c>
      <c r="AJ734" s="75" t="str">
        <f t="shared" si="73"/>
        <v>NO</v>
      </c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  <c r="BZ734" s="67"/>
      <c r="CA734" s="67"/>
      <c r="CB734" s="67"/>
      <c r="CC734" s="67"/>
      <c r="CD734" s="67"/>
      <c r="CE734" s="67"/>
      <c r="CF734" s="67"/>
      <c r="CG734" s="67"/>
      <c r="CH734" s="67"/>
      <c r="CI734" s="67"/>
      <c r="CJ734" s="67"/>
      <c r="CK734" s="67"/>
      <c r="CL734" s="67"/>
      <c r="CM734" s="67"/>
      <c r="CN734" s="67"/>
      <c r="CO734" s="67"/>
      <c r="CP734" s="67"/>
      <c r="CQ734" s="67"/>
      <c r="CR734" s="67"/>
      <c r="CS734" s="67"/>
      <c r="CT734" s="67"/>
      <c r="CU734" s="67"/>
      <c r="CV734" s="67"/>
      <c r="CW734" s="67"/>
      <c r="CX734" s="67"/>
      <c r="CY734" s="67"/>
      <c r="CZ734" s="67"/>
      <c r="DA734" s="67"/>
      <c r="DB734" s="67"/>
      <c r="DC734" s="67"/>
      <c r="DD734" s="67"/>
      <c r="DE734" s="67"/>
      <c r="DF734" s="67"/>
      <c r="DG734" s="67"/>
      <c r="DH734" s="67"/>
      <c r="DI734" s="67"/>
      <c r="DJ734" s="67"/>
      <c r="DK734" s="67"/>
      <c r="DL734" s="67"/>
      <c r="DM734" s="67"/>
      <c r="DN734" s="67"/>
      <c r="DO734" s="67"/>
      <c r="DP734" s="67"/>
      <c r="DQ734" s="67"/>
      <c r="DR734" s="67"/>
      <c r="DS734" s="67"/>
      <c r="DT734" s="67"/>
      <c r="DU734" s="67"/>
      <c r="DV734" s="67"/>
      <c r="DW734" s="67"/>
      <c r="DX734" s="67"/>
      <c r="DY734" s="67"/>
      <c r="DZ734" s="67"/>
      <c r="EA734" s="67"/>
      <c r="EB734" s="67"/>
      <c r="EC734" s="67"/>
      <c r="ED734" s="67"/>
      <c r="EE734" s="67"/>
      <c r="EF734" s="67"/>
      <c r="EG734" s="67"/>
      <c r="EH734" s="67"/>
      <c r="EI734" s="67"/>
      <c r="EJ734" s="67"/>
      <c r="EK734" s="67"/>
      <c r="EL734" s="67"/>
      <c r="EM734" s="67"/>
      <c r="EN734" s="67"/>
      <c r="EO734" s="67"/>
      <c r="EP734" s="67"/>
      <c r="EQ734" s="67"/>
      <c r="ER734" s="67"/>
      <c r="ES734" s="67"/>
    </row>
    <row r="735" spans="1:149" s="67" customFormat="1" ht="24.95" customHeight="1">
      <c r="A735" s="50"/>
      <c r="B735" s="51"/>
      <c r="C735" s="52"/>
      <c r="D735" s="74"/>
      <c r="E735" s="52"/>
      <c r="F735" s="53"/>
      <c r="G735" s="53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77"/>
      <c r="W735" s="101"/>
      <c r="X735" s="55"/>
      <c r="Y735" s="55"/>
      <c r="Z735" s="55"/>
      <c r="AA735" s="55"/>
      <c r="AB735" s="55"/>
      <c r="AC735" s="55"/>
      <c r="AD735" s="57"/>
      <c r="AE735" s="73" t="str">
        <f t="shared" si="68"/>
        <v>NO</v>
      </c>
      <c r="AF735" s="73" t="str">
        <f t="shared" si="69"/>
        <v>NO</v>
      </c>
      <c r="AG735" s="73" t="str">
        <f t="shared" si="70"/>
        <v>NO</v>
      </c>
      <c r="AH735" s="75" t="str">
        <f t="shared" si="71"/>
        <v>NO</v>
      </c>
      <c r="AI735" s="75" t="str">
        <f t="shared" si="72"/>
        <v>NO</v>
      </c>
      <c r="AJ735" s="75" t="str">
        <f t="shared" si="73"/>
        <v>NO</v>
      </c>
    </row>
    <row r="736" spans="1:149" s="67" customFormat="1" ht="24.95" customHeight="1">
      <c r="A736" s="50"/>
      <c r="B736" s="51"/>
      <c r="C736" s="52"/>
      <c r="D736" s="74"/>
      <c r="E736" s="52"/>
      <c r="F736" s="53"/>
      <c r="G736" s="53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77"/>
      <c r="W736" s="101"/>
      <c r="X736" s="55"/>
      <c r="Y736" s="55"/>
      <c r="Z736" s="55"/>
      <c r="AA736" s="55"/>
      <c r="AB736" s="55"/>
      <c r="AC736" s="55"/>
      <c r="AD736" s="57"/>
      <c r="AE736" s="73" t="str">
        <f t="shared" si="68"/>
        <v>NO</v>
      </c>
      <c r="AF736" s="73" t="str">
        <f t="shared" si="69"/>
        <v>NO</v>
      </c>
      <c r="AG736" s="73" t="str">
        <f t="shared" si="70"/>
        <v>NO</v>
      </c>
      <c r="AH736" s="75" t="str">
        <f t="shared" si="71"/>
        <v>NO</v>
      </c>
      <c r="AI736" s="75" t="str">
        <f t="shared" si="72"/>
        <v>NO</v>
      </c>
      <c r="AJ736" s="75" t="str">
        <f t="shared" si="73"/>
        <v>NO</v>
      </c>
    </row>
    <row r="737" spans="1:149" s="67" customFormat="1" ht="24.95" customHeight="1">
      <c r="A737" s="50"/>
      <c r="B737" s="51"/>
      <c r="C737" s="52"/>
      <c r="D737" s="74"/>
      <c r="E737" s="52"/>
      <c r="F737" s="53"/>
      <c r="G737" s="53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77"/>
      <c r="W737" s="101"/>
      <c r="X737" s="55"/>
      <c r="Y737" s="55"/>
      <c r="Z737" s="55"/>
      <c r="AA737" s="55"/>
      <c r="AB737" s="55"/>
      <c r="AC737" s="55"/>
      <c r="AD737" s="57"/>
      <c r="AE737" s="73" t="str">
        <f t="shared" si="68"/>
        <v>NO</v>
      </c>
      <c r="AF737" s="73" t="str">
        <f t="shared" si="69"/>
        <v>NO</v>
      </c>
      <c r="AG737" s="73" t="str">
        <f t="shared" si="70"/>
        <v>NO</v>
      </c>
      <c r="AH737" s="75" t="str">
        <f t="shared" si="71"/>
        <v>NO</v>
      </c>
      <c r="AI737" s="75" t="str">
        <f t="shared" si="72"/>
        <v>NO</v>
      </c>
      <c r="AJ737" s="75" t="str">
        <f t="shared" si="73"/>
        <v>NO</v>
      </c>
    </row>
    <row r="738" spans="1:149" s="67" customFormat="1" ht="24.95" customHeight="1">
      <c r="A738" s="50"/>
      <c r="B738" s="51"/>
      <c r="C738" s="52"/>
      <c r="D738" s="74"/>
      <c r="E738" s="52"/>
      <c r="F738" s="53"/>
      <c r="G738" s="53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77"/>
      <c r="W738" s="101"/>
      <c r="X738" s="55"/>
      <c r="Y738" s="55"/>
      <c r="Z738" s="55"/>
      <c r="AA738" s="55"/>
      <c r="AB738" s="55"/>
      <c r="AC738" s="55"/>
      <c r="AD738" s="57"/>
      <c r="AE738" s="73" t="str">
        <f t="shared" si="68"/>
        <v>NO</v>
      </c>
      <c r="AF738" s="73" t="str">
        <f t="shared" si="69"/>
        <v>NO</v>
      </c>
      <c r="AG738" s="73" t="str">
        <f t="shared" si="70"/>
        <v>NO</v>
      </c>
      <c r="AH738" s="75" t="str">
        <f t="shared" si="71"/>
        <v>NO</v>
      </c>
      <c r="AI738" s="75" t="str">
        <f t="shared" si="72"/>
        <v>NO</v>
      </c>
      <c r="AJ738" s="75" t="str">
        <f t="shared" si="73"/>
        <v>NO</v>
      </c>
    </row>
    <row r="739" spans="1:149" s="67" customFormat="1" ht="24.95" customHeight="1">
      <c r="A739" s="50"/>
      <c r="B739" s="51"/>
      <c r="C739" s="52"/>
      <c r="D739" s="74"/>
      <c r="E739" s="52"/>
      <c r="F739" s="53"/>
      <c r="G739" s="53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77"/>
      <c r="W739" s="101"/>
      <c r="X739" s="55"/>
      <c r="Y739" s="55"/>
      <c r="Z739" s="55"/>
      <c r="AA739" s="55"/>
      <c r="AB739" s="55"/>
      <c r="AC739" s="55"/>
      <c r="AD739" s="57"/>
      <c r="AE739" s="73" t="str">
        <f t="shared" si="68"/>
        <v>NO</v>
      </c>
      <c r="AF739" s="73" t="str">
        <f t="shared" si="69"/>
        <v>NO</v>
      </c>
      <c r="AG739" s="73" t="str">
        <f t="shared" si="70"/>
        <v>NO</v>
      </c>
      <c r="AH739" s="75" t="str">
        <f t="shared" si="71"/>
        <v>NO</v>
      </c>
      <c r="AI739" s="75" t="str">
        <f t="shared" si="72"/>
        <v>NO</v>
      </c>
      <c r="AJ739" s="75" t="str">
        <f t="shared" si="73"/>
        <v>NO</v>
      </c>
    </row>
    <row r="740" spans="1:149" s="68" customFormat="1" ht="24.95" customHeight="1">
      <c r="A740" s="50"/>
      <c r="B740" s="51"/>
      <c r="C740" s="52"/>
      <c r="D740" s="74"/>
      <c r="E740" s="52"/>
      <c r="F740" s="53"/>
      <c r="G740" s="53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77"/>
      <c r="W740" s="101"/>
      <c r="X740" s="55"/>
      <c r="Y740" s="55"/>
      <c r="Z740" s="55"/>
      <c r="AA740" s="55"/>
      <c r="AB740" s="55"/>
      <c r="AC740" s="55"/>
      <c r="AD740" s="57"/>
      <c r="AE740" s="73" t="str">
        <f t="shared" si="68"/>
        <v>NO</v>
      </c>
      <c r="AF740" s="73" t="str">
        <f t="shared" si="69"/>
        <v>NO</v>
      </c>
      <c r="AG740" s="73" t="str">
        <f t="shared" si="70"/>
        <v>NO</v>
      </c>
      <c r="AH740" s="75" t="str">
        <f t="shared" si="71"/>
        <v>NO</v>
      </c>
      <c r="AI740" s="75" t="str">
        <f t="shared" si="72"/>
        <v>NO</v>
      </c>
      <c r="AJ740" s="75" t="str">
        <f t="shared" si="73"/>
        <v>NO</v>
      </c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  <c r="BZ740" s="67"/>
      <c r="CA740" s="67"/>
      <c r="CB740" s="67"/>
      <c r="CC740" s="67"/>
      <c r="CD740" s="67"/>
      <c r="CE740" s="67"/>
      <c r="CF740" s="67"/>
      <c r="CG740" s="67"/>
      <c r="CH740" s="67"/>
      <c r="CI740" s="67"/>
      <c r="CJ740" s="67"/>
      <c r="CK740" s="67"/>
      <c r="CL740" s="67"/>
      <c r="CM740" s="67"/>
      <c r="CN740" s="67"/>
      <c r="CO740" s="67"/>
      <c r="CP740" s="67"/>
      <c r="CQ740" s="67"/>
      <c r="CR740" s="67"/>
      <c r="CS740" s="67"/>
      <c r="CT740" s="67"/>
      <c r="CU740" s="67"/>
      <c r="CV740" s="67"/>
      <c r="CW740" s="67"/>
      <c r="CX740" s="67"/>
      <c r="CY740" s="67"/>
      <c r="CZ740" s="67"/>
      <c r="DA740" s="67"/>
      <c r="DB740" s="67"/>
      <c r="DC740" s="67"/>
      <c r="DD740" s="67"/>
      <c r="DE740" s="67"/>
      <c r="DF740" s="67"/>
      <c r="DG740" s="67"/>
      <c r="DH740" s="67"/>
      <c r="DI740" s="67"/>
      <c r="DJ740" s="67"/>
      <c r="DK740" s="67"/>
      <c r="DL740" s="67"/>
      <c r="DM740" s="67"/>
      <c r="DN740" s="67"/>
      <c r="DO740" s="67"/>
      <c r="DP740" s="67"/>
      <c r="DQ740" s="67"/>
      <c r="DR740" s="67"/>
      <c r="DS740" s="67"/>
      <c r="DT740" s="67"/>
      <c r="DU740" s="67"/>
      <c r="DV740" s="67"/>
      <c r="DW740" s="67"/>
      <c r="DX740" s="67"/>
      <c r="DY740" s="67"/>
      <c r="DZ740" s="67"/>
      <c r="EA740" s="67"/>
      <c r="EB740" s="67"/>
      <c r="EC740" s="67"/>
      <c r="ED740" s="67"/>
      <c r="EE740" s="67"/>
      <c r="EF740" s="67"/>
      <c r="EG740" s="67"/>
      <c r="EH740" s="67"/>
      <c r="EI740" s="67"/>
      <c r="EJ740" s="67"/>
      <c r="EK740" s="67"/>
      <c r="EL740" s="67"/>
      <c r="EM740" s="67"/>
      <c r="EN740" s="67"/>
      <c r="EO740" s="67"/>
      <c r="EP740" s="67"/>
      <c r="EQ740" s="67"/>
      <c r="ER740" s="67"/>
      <c r="ES740" s="67"/>
    </row>
    <row r="741" spans="1:149" s="68" customFormat="1" ht="24.95" customHeight="1">
      <c r="A741" s="50"/>
      <c r="B741" s="51"/>
      <c r="C741" s="52"/>
      <c r="D741" s="74"/>
      <c r="E741" s="52"/>
      <c r="F741" s="53"/>
      <c r="G741" s="53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77"/>
      <c r="W741" s="101"/>
      <c r="X741" s="55"/>
      <c r="Y741" s="55"/>
      <c r="Z741" s="55"/>
      <c r="AA741" s="55"/>
      <c r="AB741" s="55"/>
      <c r="AC741" s="55"/>
      <c r="AD741" s="57"/>
      <c r="AE741" s="73" t="str">
        <f t="shared" si="68"/>
        <v>NO</v>
      </c>
      <c r="AF741" s="73" t="str">
        <f t="shared" si="69"/>
        <v>NO</v>
      </c>
      <c r="AG741" s="73" t="str">
        <f t="shared" si="70"/>
        <v>NO</v>
      </c>
      <c r="AH741" s="75" t="str">
        <f t="shared" si="71"/>
        <v>NO</v>
      </c>
      <c r="AI741" s="75" t="str">
        <f t="shared" si="72"/>
        <v>NO</v>
      </c>
      <c r="AJ741" s="75" t="str">
        <f t="shared" si="73"/>
        <v>NO</v>
      </c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  <c r="BZ741" s="67"/>
      <c r="CA741" s="67"/>
      <c r="CB741" s="67"/>
      <c r="CC741" s="67"/>
      <c r="CD741" s="67"/>
      <c r="CE741" s="67"/>
      <c r="CF741" s="67"/>
      <c r="CG741" s="67"/>
      <c r="CH741" s="67"/>
      <c r="CI741" s="67"/>
      <c r="CJ741" s="67"/>
      <c r="CK741" s="67"/>
      <c r="CL741" s="67"/>
      <c r="CM741" s="67"/>
      <c r="CN741" s="67"/>
      <c r="CO741" s="67"/>
      <c r="CP741" s="67"/>
      <c r="CQ741" s="67"/>
      <c r="CR741" s="67"/>
      <c r="CS741" s="67"/>
      <c r="CT741" s="67"/>
      <c r="CU741" s="67"/>
      <c r="CV741" s="67"/>
      <c r="CW741" s="67"/>
      <c r="CX741" s="67"/>
      <c r="CY741" s="67"/>
      <c r="CZ741" s="67"/>
      <c r="DA741" s="67"/>
      <c r="DB741" s="67"/>
      <c r="DC741" s="67"/>
      <c r="DD741" s="67"/>
      <c r="DE741" s="67"/>
      <c r="DF741" s="67"/>
      <c r="DG741" s="67"/>
      <c r="DH741" s="67"/>
      <c r="DI741" s="67"/>
      <c r="DJ741" s="67"/>
      <c r="DK741" s="67"/>
      <c r="DL741" s="67"/>
      <c r="DM741" s="67"/>
      <c r="DN741" s="67"/>
      <c r="DO741" s="67"/>
      <c r="DP741" s="67"/>
      <c r="DQ741" s="67"/>
      <c r="DR741" s="67"/>
      <c r="DS741" s="67"/>
      <c r="DT741" s="67"/>
      <c r="DU741" s="67"/>
      <c r="DV741" s="67"/>
      <c r="DW741" s="67"/>
      <c r="DX741" s="67"/>
      <c r="DY741" s="67"/>
      <c r="DZ741" s="67"/>
      <c r="EA741" s="67"/>
      <c r="EB741" s="67"/>
      <c r="EC741" s="67"/>
      <c r="ED741" s="67"/>
      <c r="EE741" s="67"/>
      <c r="EF741" s="67"/>
      <c r="EG741" s="67"/>
      <c r="EH741" s="67"/>
      <c r="EI741" s="67"/>
      <c r="EJ741" s="67"/>
      <c r="EK741" s="67"/>
      <c r="EL741" s="67"/>
      <c r="EM741" s="67"/>
      <c r="EN741" s="67"/>
      <c r="EO741" s="67"/>
      <c r="EP741" s="67"/>
      <c r="EQ741" s="67"/>
      <c r="ER741" s="67"/>
      <c r="ES741" s="67"/>
    </row>
    <row r="742" spans="1:149" s="68" customFormat="1" ht="24.95" customHeight="1">
      <c r="A742" s="50"/>
      <c r="B742" s="51"/>
      <c r="C742" s="52"/>
      <c r="D742" s="74"/>
      <c r="E742" s="52"/>
      <c r="F742" s="53"/>
      <c r="G742" s="53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77"/>
      <c r="W742" s="101"/>
      <c r="X742" s="55"/>
      <c r="Y742" s="55"/>
      <c r="Z742" s="55"/>
      <c r="AA742" s="55"/>
      <c r="AB742" s="55"/>
      <c r="AC742" s="55"/>
      <c r="AD742" s="57"/>
      <c r="AE742" s="73" t="str">
        <f t="shared" si="68"/>
        <v>NO</v>
      </c>
      <c r="AF742" s="73" t="str">
        <f t="shared" si="69"/>
        <v>NO</v>
      </c>
      <c r="AG742" s="73" t="str">
        <f t="shared" si="70"/>
        <v>NO</v>
      </c>
      <c r="AH742" s="75" t="str">
        <f t="shared" si="71"/>
        <v>NO</v>
      </c>
      <c r="AI742" s="75" t="str">
        <f t="shared" si="72"/>
        <v>NO</v>
      </c>
      <c r="AJ742" s="75" t="str">
        <f t="shared" si="73"/>
        <v>NO</v>
      </c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  <c r="BZ742" s="67"/>
      <c r="CA742" s="67"/>
      <c r="CB742" s="67"/>
      <c r="CC742" s="67"/>
      <c r="CD742" s="67"/>
      <c r="CE742" s="67"/>
      <c r="CF742" s="67"/>
      <c r="CG742" s="67"/>
      <c r="CH742" s="67"/>
      <c r="CI742" s="67"/>
      <c r="CJ742" s="67"/>
      <c r="CK742" s="67"/>
      <c r="CL742" s="67"/>
      <c r="CM742" s="67"/>
      <c r="CN742" s="67"/>
      <c r="CO742" s="67"/>
      <c r="CP742" s="67"/>
      <c r="CQ742" s="67"/>
      <c r="CR742" s="67"/>
      <c r="CS742" s="67"/>
      <c r="CT742" s="67"/>
      <c r="CU742" s="67"/>
      <c r="CV742" s="67"/>
      <c r="CW742" s="67"/>
      <c r="CX742" s="67"/>
      <c r="CY742" s="67"/>
      <c r="CZ742" s="67"/>
      <c r="DA742" s="67"/>
      <c r="DB742" s="67"/>
      <c r="DC742" s="67"/>
      <c r="DD742" s="67"/>
      <c r="DE742" s="67"/>
      <c r="DF742" s="67"/>
      <c r="DG742" s="67"/>
      <c r="DH742" s="67"/>
      <c r="DI742" s="67"/>
      <c r="DJ742" s="67"/>
      <c r="DK742" s="67"/>
      <c r="DL742" s="67"/>
      <c r="DM742" s="67"/>
      <c r="DN742" s="67"/>
      <c r="DO742" s="67"/>
      <c r="DP742" s="67"/>
      <c r="DQ742" s="67"/>
      <c r="DR742" s="67"/>
      <c r="DS742" s="67"/>
      <c r="DT742" s="67"/>
      <c r="DU742" s="67"/>
      <c r="DV742" s="67"/>
      <c r="DW742" s="67"/>
      <c r="DX742" s="67"/>
      <c r="DY742" s="67"/>
      <c r="DZ742" s="67"/>
      <c r="EA742" s="67"/>
      <c r="EB742" s="67"/>
      <c r="EC742" s="67"/>
      <c r="ED742" s="67"/>
      <c r="EE742" s="67"/>
      <c r="EF742" s="67"/>
      <c r="EG742" s="67"/>
      <c r="EH742" s="67"/>
      <c r="EI742" s="67"/>
      <c r="EJ742" s="67"/>
      <c r="EK742" s="67"/>
      <c r="EL742" s="67"/>
      <c r="EM742" s="67"/>
      <c r="EN742" s="67"/>
      <c r="EO742" s="67"/>
      <c r="EP742" s="67"/>
      <c r="EQ742" s="67"/>
      <c r="ER742" s="67"/>
      <c r="ES742" s="67"/>
    </row>
    <row r="743" spans="1:149" s="68" customFormat="1" ht="24.95" customHeight="1">
      <c r="A743" s="50"/>
      <c r="B743" s="51"/>
      <c r="C743" s="52"/>
      <c r="D743" s="74"/>
      <c r="E743" s="52"/>
      <c r="F743" s="53"/>
      <c r="G743" s="53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77"/>
      <c r="W743" s="101"/>
      <c r="X743" s="55"/>
      <c r="Y743" s="55"/>
      <c r="Z743" s="55"/>
      <c r="AA743" s="55"/>
      <c r="AB743" s="55"/>
      <c r="AC743" s="55"/>
      <c r="AD743" s="57"/>
      <c r="AE743" s="73" t="str">
        <f t="shared" si="68"/>
        <v>NO</v>
      </c>
      <c r="AF743" s="73" t="str">
        <f t="shared" si="69"/>
        <v>NO</v>
      </c>
      <c r="AG743" s="73" t="str">
        <f t="shared" si="70"/>
        <v>NO</v>
      </c>
      <c r="AH743" s="75" t="str">
        <f t="shared" si="71"/>
        <v>NO</v>
      </c>
      <c r="AI743" s="75" t="str">
        <f t="shared" si="72"/>
        <v>NO</v>
      </c>
      <c r="AJ743" s="75" t="str">
        <f t="shared" si="73"/>
        <v>NO</v>
      </c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  <c r="BZ743" s="67"/>
      <c r="CA743" s="67"/>
      <c r="CB743" s="67"/>
      <c r="CC743" s="67"/>
      <c r="CD743" s="67"/>
      <c r="CE743" s="67"/>
      <c r="CF743" s="67"/>
      <c r="CG743" s="67"/>
      <c r="CH743" s="67"/>
      <c r="CI743" s="67"/>
      <c r="CJ743" s="67"/>
      <c r="CK743" s="67"/>
      <c r="CL743" s="67"/>
      <c r="CM743" s="67"/>
      <c r="CN743" s="67"/>
      <c r="CO743" s="67"/>
      <c r="CP743" s="67"/>
      <c r="CQ743" s="67"/>
      <c r="CR743" s="67"/>
      <c r="CS743" s="67"/>
      <c r="CT743" s="67"/>
      <c r="CU743" s="67"/>
      <c r="CV743" s="67"/>
      <c r="CW743" s="67"/>
      <c r="CX743" s="67"/>
      <c r="CY743" s="67"/>
      <c r="CZ743" s="67"/>
      <c r="DA743" s="67"/>
      <c r="DB743" s="67"/>
      <c r="DC743" s="67"/>
      <c r="DD743" s="67"/>
      <c r="DE743" s="67"/>
      <c r="DF743" s="67"/>
      <c r="DG743" s="67"/>
      <c r="DH743" s="67"/>
      <c r="DI743" s="67"/>
      <c r="DJ743" s="67"/>
      <c r="DK743" s="67"/>
      <c r="DL743" s="67"/>
      <c r="DM743" s="67"/>
      <c r="DN743" s="67"/>
      <c r="DO743" s="67"/>
      <c r="DP743" s="67"/>
      <c r="DQ743" s="67"/>
      <c r="DR743" s="67"/>
      <c r="DS743" s="67"/>
      <c r="DT743" s="67"/>
      <c r="DU743" s="67"/>
      <c r="DV743" s="67"/>
      <c r="DW743" s="67"/>
      <c r="DX743" s="67"/>
      <c r="DY743" s="67"/>
      <c r="DZ743" s="67"/>
      <c r="EA743" s="67"/>
      <c r="EB743" s="67"/>
      <c r="EC743" s="67"/>
      <c r="ED743" s="67"/>
      <c r="EE743" s="67"/>
      <c r="EF743" s="67"/>
      <c r="EG743" s="67"/>
      <c r="EH743" s="67"/>
      <c r="EI743" s="67"/>
      <c r="EJ743" s="67"/>
      <c r="EK743" s="67"/>
      <c r="EL743" s="67"/>
      <c r="EM743" s="67"/>
      <c r="EN743" s="67"/>
      <c r="EO743" s="67"/>
      <c r="EP743" s="67"/>
      <c r="EQ743" s="67"/>
      <c r="ER743" s="67"/>
      <c r="ES743" s="67"/>
    </row>
    <row r="744" spans="1:149" s="67" customFormat="1" ht="24.95" customHeight="1">
      <c r="A744" s="50"/>
      <c r="B744" s="51"/>
      <c r="C744" s="52"/>
      <c r="D744" s="74"/>
      <c r="E744" s="52"/>
      <c r="F744" s="53"/>
      <c r="G744" s="53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77"/>
      <c r="W744" s="101"/>
      <c r="X744" s="55"/>
      <c r="Y744" s="55"/>
      <c r="Z744" s="55"/>
      <c r="AA744" s="55"/>
      <c r="AB744" s="55"/>
      <c r="AC744" s="55"/>
      <c r="AD744" s="57"/>
      <c r="AE744" s="73" t="str">
        <f t="shared" si="68"/>
        <v>NO</v>
      </c>
      <c r="AF744" s="73" t="str">
        <f t="shared" si="69"/>
        <v>NO</v>
      </c>
      <c r="AG744" s="73" t="str">
        <f t="shared" si="70"/>
        <v>NO</v>
      </c>
      <c r="AH744" s="75" t="str">
        <f t="shared" si="71"/>
        <v>NO</v>
      </c>
      <c r="AI744" s="75" t="str">
        <f t="shared" si="72"/>
        <v>NO</v>
      </c>
      <c r="AJ744" s="75" t="str">
        <f t="shared" si="73"/>
        <v>NO</v>
      </c>
    </row>
    <row r="745" spans="1:149" s="67" customFormat="1" ht="24.95" customHeight="1">
      <c r="A745" s="50"/>
      <c r="B745" s="51"/>
      <c r="C745" s="52"/>
      <c r="D745" s="74"/>
      <c r="E745" s="52"/>
      <c r="F745" s="53"/>
      <c r="G745" s="53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77"/>
      <c r="W745" s="101"/>
      <c r="X745" s="55"/>
      <c r="Y745" s="55"/>
      <c r="Z745" s="55"/>
      <c r="AA745" s="55"/>
      <c r="AB745" s="55"/>
      <c r="AC745" s="55"/>
      <c r="AD745" s="57"/>
      <c r="AE745" s="73" t="str">
        <f t="shared" si="68"/>
        <v>NO</v>
      </c>
      <c r="AF745" s="73" t="str">
        <f t="shared" si="69"/>
        <v>NO</v>
      </c>
      <c r="AG745" s="73" t="str">
        <f t="shared" si="70"/>
        <v>NO</v>
      </c>
      <c r="AH745" s="75" t="str">
        <f t="shared" si="71"/>
        <v>NO</v>
      </c>
      <c r="AI745" s="75" t="str">
        <f t="shared" si="72"/>
        <v>NO</v>
      </c>
      <c r="AJ745" s="75" t="str">
        <f t="shared" si="73"/>
        <v>NO</v>
      </c>
    </row>
    <row r="746" spans="1:149" s="68" customFormat="1" ht="24.95" customHeight="1">
      <c r="A746" s="50"/>
      <c r="B746" s="51"/>
      <c r="C746" s="52"/>
      <c r="D746" s="74"/>
      <c r="E746" s="52"/>
      <c r="F746" s="53"/>
      <c r="G746" s="53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77"/>
      <c r="W746" s="101"/>
      <c r="X746" s="55"/>
      <c r="Y746" s="55"/>
      <c r="Z746" s="55"/>
      <c r="AA746" s="55"/>
      <c r="AB746" s="55"/>
      <c r="AC746" s="55"/>
      <c r="AD746" s="57"/>
      <c r="AE746" s="73" t="str">
        <f t="shared" si="68"/>
        <v>NO</v>
      </c>
      <c r="AF746" s="73" t="str">
        <f t="shared" si="69"/>
        <v>NO</v>
      </c>
      <c r="AG746" s="73" t="str">
        <f t="shared" si="70"/>
        <v>NO</v>
      </c>
      <c r="AH746" s="75" t="str">
        <f t="shared" si="71"/>
        <v>NO</v>
      </c>
      <c r="AI746" s="75" t="str">
        <f t="shared" si="72"/>
        <v>NO</v>
      </c>
      <c r="AJ746" s="75" t="str">
        <f t="shared" si="73"/>
        <v>NO</v>
      </c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  <c r="BZ746" s="67"/>
      <c r="CA746" s="67"/>
      <c r="CB746" s="67"/>
      <c r="CC746" s="67"/>
      <c r="CD746" s="67"/>
      <c r="CE746" s="67"/>
      <c r="CF746" s="67"/>
      <c r="CG746" s="67"/>
      <c r="CH746" s="67"/>
      <c r="CI746" s="67"/>
      <c r="CJ746" s="67"/>
      <c r="CK746" s="67"/>
      <c r="CL746" s="67"/>
      <c r="CM746" s="67"/>
      <c r="CN746" s="67"/>
      <c r="CO746" s="67"/>
      <c r="CP746" s="67"/>
      <c r="CQ746" s="67"/>
      <c r="CR746" s="67"/>
      <c r="CS746" s="67"/>
      <c r="CT746" s="67"/>
      <c r="CU746" s="67"/>
      <c r="CV746" s="67"/>
      <c r="CW746" s="67"/>
      <c r="CX746" s="67"/>
      <c r="CY746" s="67"/>
      <c r="CZ746" s="67"/>
      <c r="DA746" s="67"/>
      <c r="DB746" s="67"/>
      <c r="DC746" s="67"/>
      <c r="DD746" s="67"/>
      <c r="DE746" s="67"/>
      <c r="DF746" s="67"/>
      <c r="DG746" s="67"/>
      <c r="DH746" s="67"/>
      <c r="DI746" s="67"/>
      <c r="DJ746" s="67"/>
      <c r="DK746" s="67"/>
      <c r="DL746" s="67"/>
      <c r="DM746" s="67"/>
      <c r="DN746" s="67"/>
      <c r="DO746" s="67"/>
      <c r="DP746" s="67"/>
      <c r="DQ746" s="67"/>
      <c r="DR746" s="67"/>
      <c r="DS746" s="67"/>
      <c r="DT746" s="67"/>
      <c r="DU746" s="67"/>
      <c r="DV746" s="67"/>
      <c r="DW746" s="67"/>
      <c r="DX746" s="67"/>
      <c r="DY746" s="67"/>
      <c r="DZ746" s="67"/>
      <c r="EA746" s="67"/>
      <c r="EB746" s="67"/>
      <c r="EC746" s="67"/>
      <c r="ED746" s="67"/>
      <c r="EE746" s="67"/>
      <c r="EF746" s="67"/>
      <c r="EG746" s="67"/>
      <c r="EH746" s="67"/>
      <c r="EI746" s="67"/>
      <c r="EJ746" s="67"/>
      <c r="EK746" s="67"/>
      <c r="EL746" s="67"/>
      <c r="EM746" s="67"/>
      <c r="EN746" s="67"/>
      <c r="EO746" s="67"/>
      <c r="EP746" s="67"/>
      <c r="EQ746" s="67"/>
      <c r="ER746" s="67"/>
      <c r="ES746" s="67"/>
    </row>
    <row r="747" spans="1:149" s="68" customFormat="1" ht="24.95" customHeight="1">
      <c r="A747" s="50"/>
      <c r="B747" s="51"/>
      <c r="C747" s="52"/>
      <c r="D747" s="74"/>
      <c r="E747" s="52"/>
      <c r="F747" s="53"/>
      <c r="G747" s="53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77"/>
      <c r="W747" s="101"/>
      <c r="X747" s="55"/>
      <c r="Y747" s="55"/>
      <c r="Z747" s="55"/>
      <c r="AA747" s="55"/>
      <c r="AB747" s="55"/>
      <c r="AC747" s="55"/>
      <c r="AD747" s="57"/>
      <c r="AE747" s="73" t="str">
        <f t="shared" si="68"/>
        <v>NO</v>
      </c>
      <c r="AF747" s="73" t="str">
        <f t="shared" si="69"/>
        <v>NO</v>
      </c>
      <c r="AG747" s="73" t="str">
        <f t="shared" si="70"/>
        <v>NO</v>
      </c>
      <c r="AH747" s="75" t="str">
        <f t="shared" si="71"/>
        <v>NO</v>
      </c>
      <c r="AI747" s="75" t="str">
        <f t="shared" si="72"/>
        <v>NO</v>
      </c>
      <c r="AJ747" s="75" t="str">
        <f t="shared" si="73"/>
        <v>NO</v>
      </c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  <c r="BZ747" s="67"/>
      <c r="CA747" s="67"/>
      <c r="CB747" s="67"/>
      <c r="CC747" s="67"/>
      <c r="CD747" s="67"/>
      <c r="CE747" s="67"/>
      <c r="CF747" s="67"/>
      <c r="CG747" s="67"/>
      <c r="CH747" s="67"/>
      <c r="CI747" s="67"/>
      <c r="CJ747" s="67"/>
      <c r="CK747" s="67"/>
      <c r="CL747" s="67"/>
      <c r="CM747" s="67"/>
      <c r="CN747" s="67"/>
      <c r="CO747" s="67"/>
      <c r="CP747" s="67"/>
      <c r="CQ747" s="67"/>
      <c r="CR747" s="67"/>
      <c r="CS747" s="67"/>
      <c r="CT747" s="67"/>
      <c r="CU747" s="67"/>
      <c r="CV747" s="67"/>
      <c r="CW747" s="67"/>
      <c r="CX747" s="67"/>
      <c r="CY747" s="67"/>
      <c r="CZ747" s="67"/>
      <c r="DA747" s="67"/>
      <c r="DB747" s="67"/>
      <c r="DC747" s="67"/>
      <c r="DD747" s="67"/>
      <c r="DE747" s="67"/>
      <c r="DF747" s="67"/>
      <c r="DG747" s="67"/>
      <c r="DH747" s="67"/>
      <c r="DI747" s="67"/>
      <c r="DJ747" s="67"/>
      <c r="DK747" s="67"/>
      <c r="DL747" s="67"/>
      <c r="DM747" s="67"/>
      <c r="DN747" s="67"/>
      <c r="DO747" s="67"/>
      <c r="DP747" s="67"/>
      <c r="DQ747" s="67"/>
      <c r="DR747" s="67"/>
      <c r="DS747" s="67"/>
      <c r="DT747" s="67"/>
      <c r="DU747" s="67"/>
      <c r="DV747" s="67"/>
      <c r="DW747" s="67"/>
      <c r="DX747" s="67"/>
      <c r="DY747" s="67"/>
      <c r="DZ747" s="67"/>
      <c r="EA747" s="67"/>
      <c r="EB747" s="67"/>
      <c r="EC747" s="67"/>
      <c r="ED747" s="67"/>
      <c r="EE747" s="67"/>
      <c r="EF747" s="67"/>
      <c r="EG747" s="67"/>
      <c r="EH747" s="67"/>
      <c r="EI747" s="67"/>
      <c r="EJ747" s="67"/>
      <c r="EK747" s="67"/>
      <c r="EL747" s="67"/>
      <c r="EM747" s="67"/>
      <c r="EN747" s="67"/>
      <c r="EO747" s="67"/>
      <c r="EP747" s="67"/>
      <c r="EQ747" s="67"/>
      <c r="ER747" s="67"/>
      <c r="ES747" s="67"/>
    </row>
    <row r="748" spans="1:149" s="68" customFormat="1" ht="24.95" customHeight="1">
      <c r="A748" s="50"/>
      <c r="B748" s="51"/>
      <c r="C748" s="52"/>
      <c r="D748" s="74"/>
      <c r="E748" s="52"/>
      <c r="F748" s="53"/>
      <c r="G748" s="53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77"/>
      <c r="W748" s="101"/>
      <c r="X748" s="55"/>
      <c r="Y748" s="55"/>
      <c r="Z748" s="55"/>
      <c r="AA748" s="55"/>
      <c r="AB748" s="55"/>
      <c r="AC748" s="55"/>
      <c r="AD748" s="57"/>
      <c r="AE748" s="73" t="str">
        <f t="shared" si="68"/>
        <v>NO</v>
      </c>
      <c r="AF748" s="73" t="str">
        <f t="shared" si="69"/>
        <v>NO</v>
      </c>
      <c r="AG748" s="73" t="str">
        <f t="shared" si="70"/>
        <v>NO</v>
      </c>
      <c r="AH748" s="75" t="str">
        <f t="shared" si="71"/>
        <v>NO</v>
      </c>
      <c r="AI748" s="75" t="str">
        <f t="shared" si="72"/>
        <v>NO</v>
      </c>
      <c r="AJ748" s="75" t="str">
        <f t="shared" si="73"/>
        <v>NO</v>
      </c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  <c r="BZ748" s="67"/>
      <c r="CA748" s="67"/>
      <c r="CB748" s="67"/>
      <c r="CC748" s="67"/>
      <c r="CD748" s="67"/>
      <c r="CE748" s="67"/>
      <c r="CF748" s="67"/>
      <c r="CG748" s="67"/>
      <c r="CH748" s="67"/>
      <c r="CI748" s="67"/>
      <c r="CJ748" s="67"/>
      <c r="CK748" s="67"/>
      <c r="CL748" s="67"/>
      <c r="CM748" s="67"/>
      <c r="CN748" s="67"/>
      <c r="CO748" s="67"/>
      <c r="CP748" s="67"/>
      <c r="CQ748" s="67"/>
      <c r="CR748" s="67"/>
      <c r="CS748" s="67"/>
      <c r="CT748" s="67"/>
      <c r="CU748" s="67"/>
      <c r="CV748" s="67"/>
      <c r="CW748" s="67"/>
      <c r="CX748" s="67"/>
      <c r="CY748" s="67"/>
      <c r="CZ748" s="67"/>
      <c r="DA748" s="67"/>
      <c r="DB748" s="67"/>
      <c r="DC748" s="67"/>
      <c r="DD748" s="67"/>
      <c r="DE748" s="67"/>
      <c r="DF748" s="67"/>
      <c r="DG748" s="67"/>
      <c r="DH748" s="67"/>
      <c r="DI748" s="67"/>
      <c r="DJ748" s="67"/>
      <c r="DK748" s="67"/>
      <c r="DL748" s="67"/>
      <c r="DM748" s="67"/>
      <c r="DN748" s="67"/>
      <c r="DO748" s="67"/>
      <c r="DP748" s="67"/>
      <c r="DQ748" s="67"/>
      <c r="DR748" s="67"/>
      <c r="DS748" s="67"/>
      <c r="DT748" s="67"/>
      <c r="DU748" s="67"/>
      <c r="DV748" s="67"/>
      <c r="DW748" s="67"/>
      <c r="DX748" s="67"/>
      <c r="DY748" s="67"/>
      <c r="DZ748" s="67"/>
      <c r="EA748" s="67"/>
      <c r="EB748" s="67"/>
      <c r="EC748" s="67"/>
      <c r="ED748" s="67"/>
      <c r="EE748" s="67"/>
      <c r="EF748" s="67"/>
      <c r="EG748" s="67"/>
      <c r="EH748" s="67"/>
      <c r="EI748" s="67"/>
      <c r="EJ748" s="67"/>
      <c r="EK748" s="67"/>
      <c r="EL748" s="67"/>
      <c r="EM748" s="67"/>
      <c r="EN748" s="67"/>
      <c r="EO748" s="67"/>
      <c r="EP748" s="67"/>
      <c r="EQ748" s="67"/>
      <c r="ER748" s="67"/>
      <c r="ES748" s="67"/>
    </row>
    <row r="749" spans="1:149" s="68" customFormat="1" ht="24.95" customHeight="1">
      <c r="A749" s="50"/>
      <c r="B749" s="51"/>
      <c r="C749" s="52"/>
      <c r="D749" s="74"/>
      <c r="E749" s="52"/>
      <c r="F749" s="53"/>
      <c r="G749" s="53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77"/>
      <c r="W749" s="101"/>
      <c r="X749" s="55"/>
      <c r="Y749" s="55"/>
      <c r="Z749" s="55"/>
      <c r="AA749" s="55"/>
      <c r="AB749" s="55"/>
      <c r="AC749" s="55"/>
      <c r="AD749" s="57"/>
      <c r="AE749" s="73" t="str">
        <f t="shared" si="68"/>
        <v>NO</v>
      </c>
      <c r="AF749" s="73" t="str">
        <f t="shared" si="69"/>
        <v>NO</v>
      </c>
      <c r="AG749" s="73" t="str">
        <f t="shared" si="70"/>
        <v>NO</v>
      </c>
      <c r="AH749" s="75" t="str">
        <f t="shared" si="71"/>
        <v>NO</v>
      </c>
      <c r="AI749" s="75" t="str">
        <f t="shared" si="72"/>
        <v>NO</v>
      </c>
      <c r="AJ749" s="75" t="str">
        <f t="shared" si="73"/>
        <v>NO</v>
      </c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  <c r="BZ749" s="67"/>
      <c r="CA749" s="67"/>
      <c r="CB749" s="67"/>
      <c r="CC749" s="67"/>
      <c r="CD749" s="67"/>
      <c r="CE749" s="67"/>
      <c r="CF749" s="67"/>
      <c r="CG749" s="67"/>
      <c r="CH749" s="67"/>
      <c r="CI749" s="67"/>
      <c r="CJ749" s="67"/>
      <c r="CK749" s="67"/>
      <c r="CL749" s="67"/>
      <c r="CM749" s="67"/>
      <c r="CN749" s="67"/>
      <c r="CO749" s="67"/>
      <c r="CP749" s="67"/>
      <c r="CQ749" s="67"/>
      <c r="CR749" s="67"/>
      <c r="CS749" s="67"/>
      <c r="CT749" s="67"/>
      <c r="CU749" s="67"/>
      <c r="CV749" s="67"/>
      <c r="CW749" s="67"/>
      <c r="CX749" s="67"/>
      <c r="CY749" s="67"/>
      <c r="CZ749" s="67"/>
      <c r="DA749" s="67"/>
      <c r="DB749" s="67"/>
      <c r="DC749" s="67"/>
      <c r="DD749" s="67"/>
      <c r="DE749" s="67"/>
      <c r="DF749" s="67"/>
      <c r="DG749" s="67"/>
      <c r="DH749" s="67"/>
      <c r="DI749" s="67"/>
      <c r="DJ749" s="67"/>
      <c r="DK749" s="67"/>
      <c r="DL749" s="67"/>
      <c r="DM749" s="67"/>
      <c r="DN749" s="67"/>
      <c r="DO749" s="67"/>
      <c r="DP749" s="67"/>
      <c r="DQ749" s="67"/>
      <c r="DR749" s="67"/>
      <c r="DS749" s="67"/>
      <c r="DT749" s="67"/>
      <c r="DU749" s="67"/>
      <c r="DV749" s="67"/>
      <c r="DW749" s="67"/>
      <c r="DX749" s="67"/>
      <c r="DY749" s="67"/>
      <c r="DZ749" s="67"/>
      <c r="EA749" s="67"/>
      <c r="EB749" s="67"/>
      <c r="EC749" s="67"/>
      <c r="ED749" s="67"/>
      <c r="EE749" s="67"/>
      <c r="EF749" s="67"/>
      <c r="EG749" s="67"/>
      <c r="EH749" s="67"/>
      <c r="EI749" s="67"/>
      <c r="EJ749" s="67"/>
      <c r="EK749" s="67"/>
      <c r="EL749" s="67"/>
      <c r="EM749" s="67"/>
      <c r="EN749" s="67"/>
      <c r="EO749" s="67"/>
      <c r="EP749" s="67"/>
      <c r="EQ749" s="67"/>
      <c r="ER749" s="67"/>
      <c r="ES749" s="67"/>
    </row>
    <row r="750" spans="1:149" s="67" customFormat="1" ht="24.95" customHeight="1">
      <c r="A750" s="50"/>
      <c r="B750" s="51"/>
      <c r="C750" s="52"/>
      <c r="D750" s="74"/>
      <c r="E750" s="52"/>
      <c r="F750" s="53"/>
      <c r="G750" s="53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77"/>
      <c r="W750" s="101"/>
      <c r="X750" s="55"/>
      <c r="Y750" s="55"/>
      <c r="Z750" s="55"/>
      <c r="AA750" s="55"/>
      <c r="AB750" s="55"/>
      <c r="AC750" s="55"/>
      <c r="AD750" s="57"/>
      <c r="AE750" s="73" t="str">
        <f t="shared" si="68"/>
        <v>NO</v>
      </c>
      <c r="AF750" s="73" t="str">
        <f t="shared" si="69"/>
        <v>NO</v>
      </c>
      <c r="AG750" s="73" t="str">
        <f t="shared" si="70"/>
        <v>NO</v>
      </c>
      <c r="AH750" s="75" t="str">
        <f t="shared" si="71"/>
        <v>NO</v>
      </c>
      <c r="AI750" s="75" t="str">
        <f t="shared" si="72"/>
        <v>NO</v>
      </c>
      <c r="AJ750" s="75" t="str">
        <f t="shared" si="73"/>
        <v>NO</v>
      </c>
    </row>
    <row r="751" spans="1:149" s="67" customFormat="1" ht="24.95" customHeight="1">
      <c r="A751" s="50"/>
      <c r="B751" s="51"/>
      <c r="C751" s="52"/>
      <c r="D751" s="74"/>
      <c r="E751" s="52"/>
      <c r="F751" s="53"/>
      <c r="G751" s="53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77"/>
      <c r="W751" s="101"/>
      <c r="X751" s="55"/>
      <c r="Y751" s="55"/>
      <c r="Z751" s="55"/>
      <c r="AA751" s="55"/>
      <c r="AB751" s="55"/>
      <c r="AC751" s="55"/>
      <c r="AD751" s="57"/>
      <c r="AE751" s="73" t="str">
        <f t="shared" si="68"/>
        <v>NO</v>
      </c>
      <c r="AF751" s="73" t="str">
        <f t="shared" si="69"/>
        <v>NO</v>
      </c>
      <c r="AG751" s="73" t="str">
        <f t="shared" si="70"/>
        <v>NO</v>
      </c>
      <c r="AH751" s="75" t="str">
        <f t="shared" si="71"/>
        <v>NO</v>
      </c>
      <c r="AI751" s="75" t="str">
        <f t="shared" si="72"/>
        <v>NO</v>
      </c>
      <c r="AJ751" s="75" t="str">
        <f t="shared" si="73"/>
        <v>NO</v>
      </c>
    </row>
    <row r="752" spans="1:149" s="67" customFormat="1" ht="24.95" customHeight="1">
      <c r="A752" s="50"/>
      <c r="B752" s="51"/>
      <c r="C752" s="52"/>
      <c r="D752" s="74"/>
      <c r="E752" s="52"/>
      <c r="F752" s="53"/>
      <c r="G752" s="53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77"/>
      <c r="W752" s="101"/>
      <c r="X752" s="55"/>
      <c r="Y752" s="55"/>
      <c r="Z752" s="55"/>
      <c r="AA752" s="55"/>
      <c r="AB752" s="55"/>
      <c r="AC752" s="55"/>
      <c r="AD752" s="57"/>
      <c r="AE752" s="73" t="str">
        <f t="shared" si="68"/>
        <v>NO</v>
      </c>
      <c r="AF752" s="73" t="str">
        <f t="shared" si="69"/>
        <v>NO</v>
      </c>
      <c r="AG752" s="73" t="str">
        <f t="shared" si="70"/>
        <v>NO</v>
      </c>
      <c r="AH752" s="75" t="str">
        <f t="shared" si="71"/>
        <v>NO</v>
      </c>
      <c r="AI752" s="75" t="str">
        <f t="shared" si="72"/>
        <v>NO</v>
      </c>
      <c r="AJ752" s="75" t="str">
        <f t="shared" si="73"/>
        <v>NO</v>
      </c>
    </row>
    <row r="753" spans="1:149" s="67" customFormat="1" ht="24.95" customHeight="1">
      <c r="A753" s="50"/>
      <c r="B753" s="51"/>
      <c r="C753" s="52"/>
      <c r="D753" s="74"/>
      <c r="E753" s="52"/>
      <c r="F753" s="53"/>
      <c r="G753" s="53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77"/>
      <c r="W753" s="101"/>
      <c r="X753" s="55"/>
      <c r="Y753" s="55"/>
      <c r="Z753" s="55"/>
      <c r="AA753" s="55"/>
      <c r="AB753" s="55"/>
      <c r="AC753" s="55"/>
      <c r="AD753" s="57"/>
      <c r="AE753" s="73" t="str">
        <f t="shared" si="68"/>
        <v>NO</v>
      </c>
      <c r="AF753" s="73" t="str">
        <f t="shared" si="69"/>
        <v>NO</v>
      </c>
      <c r="AG753" s="73" t="str">
        <f t="shared" si="70"/>
        <v>NO</v>
      </c>
      <c r="AH753" s="75" t="str">
        <f t="shared" si="71"/>
        <v>NO</v>
      </c>
      <c r="AI753" s="75" t="str">
        <f t="shared" si="72"/>
        <v>NO</v>
      </c>
      <c r="AJ753" s="75" t="str">
        <f t="shared" si="73"/>
        <v>NO</v>
      </c>
    </row>
    <row r="754" spans="1:149" s="67" customFormat="1" ht="24.95" customHeight="1">
      <c r="A754" s="50"/>
      <c r="B754" s="51"/>
      <c r="C754" s="52"/>
      <c r="D754" s="74"/>
      <c r="E754" s="52"/>
      <c r="F754" s="53"/>
      <c r="G754" s="53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77"/>
      <c r="W754" s="101"/>
      <c r="X754" s="55"/>
      <c r="Y754" s="55"/>
      <c r="Z754" s="55"/>
      <c r="AA754" s="55"/>
      <c r="AB754" s="55"/>
      <c r="AC754" s="55"/>
      <c r="AD754" s="57"/>
      <c r="AE754" s="73" t="str">
        <f t="shared" si="68"/>
        <v>NO</v>
      </c>
      <c r="AF754" s="73" t="str">
        <f t="shared" si="69"/>
        <v>NO</v>
      </c>
      <c r="AG754" s="73" t="str">
        <f t="shared" si="70"/>
        <v>NO</v>
      </c>
      <c r="AH754" s="75" t="str">
        <f t="shared" si="71"/>
        <v>NO</v>
      </c>
      <c r="AI754" s="75" t="str">
        <f t="shared" si="72"/>
        <v>NO</v>
      </c>
      <c r="AJ754" s="75" t="str">
        <f t="shared" si="73"/>
        <v>NO</v>
      </c>
    </row>
    <row r="755" spans="1:149" s="68" customFormat="1" ht="24.95" customHeight="1">
      <c r="A755" s="50"/>
      <c r="B755" s="51"/>
      <c r="C755" s="52"/>
      <c r="D755" s="74"/>
      <c r="E755" s="52"/>
      <c r="F755" s="53"/>
      <c r="G755" s="53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77"/>
      <c r="W755" s="101"/>
      <c r="X755" s="55"/>
      <c r="Y755" s="55"/>
      <c r="Z755" s="55"/>
      <c r="AA755" s="55"/>
      <c r="AB755" s="55"/>
      <c r="AC755" s="55"/>
      <c r="AD755" s="57"/>
      <c r="AE755" s="73" t="str">
        <f t="shared" si="68"/>
        <v>NO</v>
      </c>
      <c r="AF755" s="73" t="str">
        <f t="shared" si="69"/>
        <v>NO</v>
      </c>
      <c r="AG755" s="73" t="str">
        <f t="shared" si="70"/>
        <v>NO</v>
      </c>
      <c r="AH755" s="75" t="str">
        <f t="shared" si="71"/>
        <v>NO</v>
      </c>
      <c r="AI755" s="75" t="str">
        <f t="shared" si="72"/>
        <v>NO</v>
      </c>
      <c r="AJ755" s="75" t="str">
        <f t="shared" si="73"/>
        <v>NO</v>
      </c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  <c r="BZ755" s="67"/>
      <c r="CA755" s="67"/>
      <c r="CB755" s="67"/>
      <c r="CC755" s="67"/>
      <c r="CD755" s="67"/>
      <c r="CE755" s="67"/>
      <c r="CF755" s="67"/>
      <c r="CG755" s="67"/>
      <c r="CH755" s="67"/>
      <c r="CI755" s="67"/>
      <c r="CJ755" s="67"/>
      <c r="CK755" s="67"/>
      <c r="CL755" s="67"/>
      <c r="CM755" s="67"/>
      <c r="CN755" s="67"/>
      <c r="CO755" s="67"/>
      <c r="CP755" s="67"/>
      <c r="CQ755" s="67"/>
      <c r="CR755" s="67"/>
      <c r="CS755" s="67"/>
      <c r="CT755" s="67"/>
      <c r="CU755" s="67"/>
      <c r="CV755" s="67"/>
      <c r="CW755" s="67"/>
      <c r="CX755" s="67"/>
      <c r="CY755" s="67"/>
      <c r="CZ755" s="67"/>
      <c r="DA755" s="67"/>
      <c r="DB755" s="67"/>
      <c r="DC755" s="67"/>
      <c r="DD755" s="67"/>
      <c r="DE755" s="67"/>
      <c r="DF755" s="67"/>
      <c r="DG755" s="67"/>
      <c r="DH755" s="67"/>
      <c r="DI755" s="67"/>
      <c r="DJ755" s="67"/>
      <c r="DK755" s="67"/>
      <c r="DL755" s="67"/>
      <c r="DM755" s="67"/>
      <c r="DN755" s="67"/>
      <c r="DO755" s="67"/>
      <c r="DP755" s="67"/>
      <c r="DQ755" s="67"/>
      <c r="DR755" s="67"/>
      <c r="DS755" s="67"/>
      <c r="DT755" s="67"/>
      <c r="DU755" s="67"/>
      <c r="DV755" s="67"/>
      <c r="DW755" s="67"/>
      <c r="DX755" s="67"/>
      <c r="DY755" s="67"/>
      <c r="DZ755" s="67"/>
      <c r="EA755" s="67"/>
      <c r="EB755" s="67"/>
      <c r="EC755" s="67"/>
      <c r="ED755" s="67"/>
      <c r="EE755" s="67"/>
      <c r="EF755" s="67"/>
      <c r="EG755" s="67"/>
      <c r="EH755" s="67"/>
      <c r="EI755" s="67"/>
      <c r="EJ755" s="67"/>
      <c r="EK755" s="67"/>
      <c r="EL755" s="67"/>
      <c r="EM755" s="67"/>
      <c r="EN755" s="67"/>
      <c r="EO755" s="67"/>
      <c r="EP755" s="67"/>
      <c r="EQ755" s="67"/>
      <c r="ER755" s="67"/>
      <c r="ES755" s="67"/>
    </row>
    <row r="756" spans="1:149" s="68" customFormat="1" ht="24.95" customHeight="1">
      <c r="A756" s="50"/>
      <c r="B756" s="51"/>
      <c r="C756" s="52"/>
      <c r="D756" s="74"/>
      <c r="E756" s="52"/>
      <c r="F756" s="53"/>
      <c r="G756" s="53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77"/>
      <c r="W756" s="101"/>
      <c r="X756" s="55"/>
      <c r="Y756" s="55"/>
      <c r="Z756" s="55"/>
      <c r="AA756" s="55"/>
      <c r="AB756" s="55"/>
      <c r="AC756" s="55"/>
      <c r="AD756" s="57"/>
      <c r="AE756" s="73" t="str">
        <f t="shared" si="68"/>
        <v>NO</v>
      </c>
      <c r="AF756" s="73" t="str">
        <f t="shared" si="69"/>
        <v>NO</v>
      </c>
      <c r="AG756" s="73" t="str">
        <f t="shared" si="70"/>
        <v>NO</v>
      </c>
      <c r="AH756" s="75" t="str">
        <f t="shared" si="71"/>
        <v>NO</v>
      </c>
      <c r="AI756" s="75" t="str">
        <f t="shared" si="72"/>
        <v>NO</v>
      </c>
      <c r="AJ756" s="75" t="str">
        <f t="shared" si="73"/>
        <v>NO</v>
      </c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  <c r="BZ756" s="67"/>
      <c r="CA756" s="67"/>
      <c r="CB756" s="67"/>
      <c r="CC756" s="67"/>
      <c r="CD756" s="67"/>
      <c r="CE756" s="67"/>
      <c r="CF756" s="67"/>
      <c r="CG756" s="67"/>
      <c r="CH756" s="67"/>
      <c r="CI756" s="67"/>
      <c r="CJ756" s="67"/>
      <c r="CK756" s="67"/>
      <c r="CL756" s="67"/>
      <c r="CM756" s="67"/>
      <c r="CN756" s="67"/>
      <c r="CO756" s="67"/>
      <c r="CP756" s="67"/>
      <c r="CQ756" s="67"/>
      <c r="CR756" s="67"/>
      <c r="CS756" s="67"/>
      <c r="CT756" s="67"/>
      <c r="CU756" s="67"/>
      <c r="CV756" s="67"/>
      <c r="CW756" s="67"/>
      <c r="CX756" s="67"/>
      <c r="CY756" s="67"/>
      <c r="CZ756" s="67"/>
      <c r="DA756" s="67"/>
      <c r="DB756" s="67"/>
      <c r="DC756" s="67"/>
      <c r="DD756" s="67"/>
      <c r="DE756" s="67"/>
      <c r="DF756" s="67"/>
      <c r="DG756" s="67"/>
      <c r="DH756" s="67"/>
      <c r="DI756" s="67"/>
      <c r="DJ756" s="67"/>
      <c r="DK756" s="67"/>
      <c r="DL756" s="67"/>
      <c r="DM756" s="67"/>
      <c r="DN756" s="67"/>
      <c r="DO756" s="67"/>
      <c r="DP756" s="67"/>
      <c r="DQ756" s="67"/>
      <c r="DR756" s="67"/>
      <c r="DS756" s="67"/>
      <c r="DT756" s="67"/>
      <c r="DU756" s="67"/>
      <c r="DV756" s="67"/>
      <c r="DW756" s="67"/>
      <c r="DX756" s="67"/>
      <c r="DY756" s="67"/>
      <c r="DZ756" s="67"/>
      <c r="EA756" s="67"/>
      <c r="EB756" s="67"/>
      <c r="EC756" s="67"/>
      <c r="ED756" s="67"/>
      <c r="EE756" s="67"/>
      <c r="EF756" s="67"/>
      <c r="EG756" s="67"/>
      <c r="EH756" s="67"/>
      <c r="EI756" s="67"/>
      <c r="EJ756" s="67"/>
      <c r="EK756" s="67"/>
      <c r="EL756" s="67"/>
      <c r="EM756" s="67"/>
      <c r="EN756" s="67"/>
      <c r="EO756" s="67"/>
      <c r="EP756" s="67"/>
      <c r="EQ756" s="67"/>
      <c r="ER756" s="67"/>
      <c r="ES756" s="67"/>
    </row>
    <row r="757" spans="1:149" s="68" customFormat="1" ht="24.95" customHeight="1">
      <c r="A757" s="50"/>
      <c r="B757" s="51"/>
      <c r="C757" s="52"/>
      <c r="D757" s="74"/>
      <c r="E757" s="52"/>
      <c r="F757" s="53"/>
      <c r="G757" s="53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77"/>
      <c r="W757" s="101"/>
      <c r="X757" s="55"/>
      <c r="Y757" s="55"/>
      <c r="Z757" s="55"/>
      <c r="AA757" s="55"/>
      <c r="AB757" s="55"/>
      <c r="AC757" s="55"/>
      <c r="AD757" s="57"/>
      <c r="AE757" s="73" t="str">
        <f t="shared" si="68"/>
        <v>NO</v>
      </c>
      <c r="AF757" s="73" t="str">
        <f t="shared" si="69"/>
        <v>NO</v>
      </c>
      <c r="AG757" s="73" t="str">
        <f t="shared" si="70"/>
        <v>NO</v>
      </c>
      <c r="AH757" s="75" t="str">
        <f t="shared" si="71"/>
        <v>NO</v>
      </c>
      <c r="AI757" s="75" t="str">
        <f t="shared" si="72"/>
        <v>NO</v>
      </c>
      <c r="AJ757" s="75" t="str">
        <f t="shared" si="73"/>
        <v>NO</v>
      </c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  <c r="BZ757" s="67"/>
      <c r="CA757" s="67"/>
      <c r="CB757" s="67"/>
      <c r="CC757" s="67"/>
      <c r="CD757" s="67"/>
      <c r="CE757" s="67"/>
      <c r="CF757" s="67"/>
      <c r="CG757" s="67"/>
      <c r="CH757" s="67"/>
      <c r="CI757" s="67"/>
      <c r="CJ757" s="67"/>
      <c r="CK757" s="67"/>
      <c r="CL757" s="67"/>
      <c r="CM757" s="67"/>
      <c r="CN757" s="67"/>
      <c r="CO757" s="67"/>
      <c r="CP757" s="67"/>
      <c r="CQ757" s="67"/>
      <c r="CR757" s="67"/>
      <c r="CS757" s="67"/>
      <c r="CT757" s="67"/>
      <c r="CU757" s="67"/>
      <c r="CV757" s="67"/>
      <c r="CW757" s="67"/>
      <c r="CX757" s="67"/>
      <c r="CY757" s="67"/>
      <c r="CZ757" s="67"/>
      <c r="DA757" s="67"/>
      <c r="DB757" s="67"/>
      <c r="DC757" s="67"/>
      <c r="DD757" s="67"/>
      <c r="DE757" s="67"/>
      <c r="DF757" s="67"/>
      <c r="DG757" s="67"/>
      <c r="DH757" s="67"/>
      <c r="DI757" s="67"/>
      <c r="DJ757" s="67"/>
      <c r="DK757" s="67"/>
      <c r="DL757" s="67"/>
      <c r="DM757" s="67"/>
      <c r="DN757" s="67"/>
      <c r="DO757" s="67"/>
      <c r="DP757" s="67"/>
      <c r="DQ757" s="67"/>
      <c r="DR757" s="67"/>
      <c r="DS757" s="67"/>
      <c r="DT757" s="67"/>
      <c r="DU757" s="67"/>
      <c r="DV757" s="67"/>
      <c r="DW757" s="67"/>
      <c r="DX757" s="67"/>
      <c r="DY757" s="67"/>
      <c r="DZ757" s="67"/>
      <c r="EA757" s="67"/>
      <c r="EB757" s="67"/>
      <c r="EC757" s="67"/>
      <c r="ED757" s="67"/>
      <c r="EE757" s="67"/>
      <c r="EF757" s="67"/>
      <c r="EG757" s="67"/>
      <c r="EH757" s="67"/>
      <c r="EI757" s="67"/>
      <c r="EJ757" s="67"/>
      <c r="EK757" s="67"/>
      <c r="EL757" s="67"/>
      <c r="EM757" s="67"/>
      <c r="EN757" s="67"/>
      <c r="EO757" s="67"/>
      <c r="EP757" s="67"/>
      <c r="EQ757" s="67"/>
      <c r="ER757" s="67"/>
      <c r="ES757" s="67"/>
    </row>
    <row r="758" spans="1:149" s="68" customFormat="1" ht="24.95" customHeight="1">
      <c r="A758" s="50"/>
      <c r="B758" s="51"/>
      <c r="C758" s="52"/>
      <c r="D758" s="74"/>
      <c r="E758" s="52"/>
      <c r="F758" s="53"/>
      <c r="G758" s="53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77"/>
      <c r="W758" s="101"/>
      <c r="X758" s="55"/>
      <c r="Y758" s="55"/>
      <c r="Z758" s="55"/>
      <c r="AA758" s="55"/>
      <c r="AB758" s="55"/>
      <c r="AC758" s="55"/>
      <c r="AD758" s="57"/>
      <c r="AE758" s="73" t="str">
        <f t="shared" si="68"/>
        <v>NO</v>
      </c>
      <c r="AF758" s="73" t="str">
        <f t="shared" si="69"/>
        <v>NO</v>
      </c>
      <c r="AG758" s="73" t="str">
        <f t="shared" si="70"/>
        <v>NO</v>
      </c>
      <c r="AH758" s="75" t="str">
        <f t="shared" si="71"/>
        <v>NO</v>
      </c>
      <c r="AI758" s="75" t="str">
        <f t="shared" si="72"/>
        <v>NO</v>
      </c>
      <c r="AJ758" s="75" t="str">
        <f t="shared" si="73"/>
        <v>NO</v>
      </c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  <c r="BZ758" s="67"/>
      <c r="CA758" s="67"/>
      <c r="CB758" s="67"/>
      <c r="CC758" s="67"/>
      <c r="CD758" s="67"/>
      <c r="CE758" s="67"/>
      <c r="CF758" s="67"/>
      <c r="CG758" s="67"/>
      <c r="CH758" s="67"/>
      <c r="CI758" s="67"/>
      <c r="CJ758" s="67"/>
      <c r="CK758" s="67"/>
      <c r="CL758" s="67"/>
      <c r="CM758" s="67"/>
      <c r="CN758" s="67"/>
      <c r="CO758" s="67"/>
      <c r="CP758" s="67"/>
      <c r="CQ758" s="67"/>
      <c r="CR758" s="67"/>
      <c r="CS758" s="67"/>
      <c r="CT758" s="67"/>
      <c r="CU758" s="67"/>
      <c r="CV758" s="67"/>
      <c r="CW758" s="67"/>
      <c r="CX758" s="67"/>
      <c r="CY758" s="67"/>
      <c r="CZ758" s="67"/>
      <c r="DA758" s="67"/>
      <c r="DB758" s="67"/>
      <c r="DC758" s="67"/>
      <c r="DD758" s="67"/>
      <c r="DE758" s="67"/>
      <c r="DF758" s="67"/>
      <c r="DG758" s="67"/>
      <c r="DH758" s="67"/>
      <c r="DI758" s="67"/>
      <c r="DJ758" s="67"/>
      <c r="DK758" s="67"/>
      <c r="DL758" s="67"/>
      <c r="DM758" s="67"/>
      <c r="DN758" s="67"/>
      <c r="DO758" s="67"/>
      <c r="DP758" s="67"/>
      <c r="DQ758" s="67"/>
      <c r="DR758" s="67"/>
      <c r="DS758" s="67"/>
      <c r="DT758" s="67"/>
      <c r="DU758" s="67"/>
      <c r="DV758" s="67"/>
      <c r="DW758" s="67"/>
      <c r="DX758" s="67"/>
      <c r="DY758" s="67"/>
      <c r="DZ758" s="67"/>
      <c r="EA758" s="67"/>
      <c r="EB758" s="67"/>
      <c r="EC758" s="67"/>
      <c r="ED758" s="67"/>
      <c r="EE758" s="67"/>
      <c r="EF758" s="67"/>
      <c r="EG758" s="67"/>
      <c r="EH758" s="67"/>
      <c r="EI758" s="67"/>
      <c r="EJ758" s="67"/>
      <c r="EK758" s="67"/>
      <c r="EL758" s="67"/>
      <c r="EM758" s="67"/>
      <c r="EN758" s="67"/>
      <c r="EO758" s="67"/>
      <c r="EP758" s="67"/>
      <c r="EQ758" s="67"/>
      <c r="ER758" s="67"/>
      <c r="ES758" s="67"/>
    </row>
    <row r="759" spans="1:149" s="67" customFormat="1" ht="24.95" customHeight="1">
      <c r="A759" s="50"/>
      <c r="B759" s="51"/>
      <c r="C759" s="52"/>
      <c r="D759" s="74"/>
      <c r="E759" s="52"/>
      <c r="F759" s="53"/>
      <c r="G759" s="53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77"/>
      <c r="W759" s="101"/>
      <c r="X759" s="55"/>
      <c r="Y759" s="55"/>
      <c r="Z759" s="55"/>
      <c r="AA759" s="55"/>
      <c r="AB759" s="55"/>
      <c r="AC759" s="55"/>
      <c r="AD759" s="57"/>
      <c r="AE759" s="73" t="str">
        <f t="shared" si="68"/>
        <v>NO</v>
      </c>
      <c r="AF759" s="73" t="str">
        <f t="shared" si="69"/>
        <v>NO</v>
      </c>
      <c r="AG759" s="73" t="str">
        <f t="shared" si="70"/>
        <v>NO</v>
      </c>
      <c r="AH759" s="75" t="str">
        <f t="shared" si="71"/>
        <v>NO</v>
      </c>
      <c r="AI759" s="75" t="str">
        <f t="shared" si="72"/>
        <v>NO</v>
      </c>
      <c r="AJ759" s="75" t="str">
        <f t="shared" si="73"/>
        <v>NO</v>
      </c>
    </row>
    <row r="760" spans="1:149" s="67" customFormat="1" ht="24.95" customHeight="1">
      <c r="A760" s="50"/>
      <c r="B760" s="51"/>
      <c r="C760" s="52"/>
      <c r="D760" s="74"/>
      <c r="E760" s="52"/>
      <c r="F760" s="53"/>
      <c r="G760" s="53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77"/>
      <c r="W760" s="101"/>
      <c r="X760" s="55"/>
      <c r="Y760" s="55"/>
      <c r="Z760" s="55"/>
      <c r="AA760" s="55"/>
      <c r="AB760" s="55"/>
      <c r="AC760" s="55"/>
      <c r="AD760" s="57"/>
      <c r="AE760" s="73" t="str">
        <f t="shared" si="68"/>
        <v>NO</v>
      </c>
      <c r="AF760" s="73" t="str">
        <f t="shared" si="69"/>
        <v>NO</v>
      </c>
      <c r="AG760" s="73" t="str">
        <f t="shared" si="70"/>
        <v>NO</v>
      </c>
      <c r="AH760" s="75" t="str">
        <f t="shared" si="71"/>
        <v>NO</v>
      </c>
      <c r="AI760" s="75" t="str">
        <f t="shared" si="72"/>
        <v>NO</v>
      </c>
      <c r="AJ760" s="75" t="str">
        <f t="shared" si="73"/>
        <v>NO</v>
      </c>
    </row>
    <row r="761" spans="1:149" s="68" customFormat="1" ht="24.95" customHeight="1">
      <c r="A761" s="50"/>
      <c r="B761" s="51"/>
      <c r="C761" s="52"/>
      <c r="D761" s="74"/>
      <c r="E761" s="52"/>
      <c r="F761" s="53"/>
      <c r="G761" s="53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77"/>
      <c r="W761" s="101"/>
      <c r="X761" s="55"/>
      <c r="Y761" s="55"/>
      <c r="Z761" s="55"/>
      <c r="AA761" s="55"/>
      <c r="AB761" s="55"/>
      <c r="AC761" s="55"/>
      <c r="AD761" s="57"/>
      <c r="AE761" s="73" t="str">
        <f t="shared" si="68"/>
        <v>NO</v>
      </c>
      <c r="AF761" s="73" t="str">
        <f t="shared" si="69"/>
        <v>NO</v>
      </c>
      <c r="AG761" s="73" t="str">
        <f t="shared" si="70"/>
        <v>NO</v>
      </c>
      <c r="AH761" s="75" t="str">
        <f t="shared" si="71"/>
        <v>NO</v>
      </c>
      <c r="AI761" s="75" t="str">
        <f t="shared" si="72"/>
        <v>NO</v>
      </c>
      <c r="AJ761" s="75" t="str">
        <f t="shared" si="73"/>
        <v>NO</v>
      </c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  <c r="BZ761" s="67"/>
      <c r="CA761" s="67"/>
      <c r="CB761" s="67"/>
      <c r="CC761" s="67"/>
      <c r="CD761" s="67"/>
      <c r="CE761" s="67"/>
      <c r="CF761" s="67"/>
      <c r="CG761" s="67"/>
      <c r="CH761" s="67"/>
      <c r="CI761" s="67"/>
      <c r="CJ761" s="67"/>
      <c r="CK761" s="67"/>
      <c r="CL761" s="67"/>
      <c r="CM761" s="67"/>
      <c r="CN761" s="67"/>
      <c r="CO761" s="67"/>
      <c r="CP761" s="67"/>
      <c r="CQ761" s="67"/>
      <c r="CR761" s="67"/>
      <c r="CS761" s="67"/>
      <c r="CT761" s="67"/>
      <c r="CU761" s="67"/>
      <c r="CV761" s="67"/>
      <c r="CW761" s="67"/>
      <c r="CX761" s="67"/>
      <c r="CY761" s="67"/>
      <c r="CZ761" s="67"/>
      <c r="DA761" s="67"/>
      <c r="DB761" s="67"/>
      <c r="DC761" s="67"/>
      <c r="DD761" s="67"/>
      <c r="DE761" s="67"/>
      <c r="DF761" s="67"/>
      <c r="DG761" s="67"/>
      <c r="DH761" s="67"/>
      <c r="DI761" s="67"/>
      <c r="DJ761" s="67"/>
      <c r="DK761" s="67"/>
      <c r="DL761" s="67"/>
      <c r="DM761" s="67"/>
      <c r="DN761" s="67"/>
      <c r="DO761" s="67"/>
      <c r="DP761" s="67"/>
      <c r="DQ761" s="67"/>
      <c r="DR761" s="67"/>
      <c r="DS761" s="67"/>
      <c r="DT761" s="67"/>
      <c r="DU761" s="67"/>
      <c r="DV761" s="67"/>
      <c r="DW761" s="67"/>
      <c r="DX761" s="67"/>
      <c r="DY761" s="67"/>
      <c r="DZ761" s="67"/>
      <c r="EA761" s="67"/>
      <c r="EB761" s="67"/>
      <c r="EC761" s="67"/>
      <c r="ED761" s="67"/>
      <c r="EE761" s="67"/>
      <c r="EF761" s="67"/>
      <c r="EG761" s="67"/>
      <c r="EH761" s="67"/>
      <c r="EI761" s="67"/>
      <c r="EJ761" s="67"/>
      <c r="EK761" s="67"/>
      <c r="EL761" s="67"/>
      <c r="EM761" s="67"/>
      <c r="EN761" s="67"/>
      <c r="EO761" s="67"/>
      <c r="EP761" s="67"/>
      <c r="EQ761" s="67"/>
      <c r="ER761" s="67"/>
      <c r="ES761" s="67"/>
    </row>
    <row r="762" spans="1:149" s="68" customFormat="1" ht="24.95" customHeight="1">
      <c r="A762" s="50"/>
      <c r="B762" s="51"/>
      <c r="C762" s="52"/>
      <c r="D762" s="74"/>
      <c r="E762" s="52"/>
      <c r="F762" s="53"/>
      <c r="G762" s="53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77"/>
      <c r="W762" s="101"/>
      <c r="X762" s="55"/>
      <c r="Y762" s="55"/>
      <c r="Z762" s="55"/>
      <c r="AA762" s="55"/>
      <c r="AB762" s="55"/>
      <c r="AC762" s="55"/>
      <c r="AD762" s="57"/>
      <c r="AE762" s="73" t="str">
        <f t="shared" si="68"/>
        <v>NO</v>
      </c>
      <c r="AF762" s="73" t="str">
        <f t="shared" si="69"/>
        <v>NO</v>
      </c>
      <c r="AG762" s="73" t="str">
        <f t="shared" si="70"/>
        <v>NO</v>
      </c>
      <c r="AH762" s="75" t="str">
        <f t="shared" si="71"/>
        <v>NO</v>
      </c>
      <c r="AI762" s="75" t="str">
        <f t="shared" si="72"/>
        <v>NO</v>
      </c>
      <c r="AJ762" s="75" t="str">
        <f t="shared" si="73"/>
        <v>NO</v>
      </c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  <c r="BZ762" s="67"/>
      <c r="CA762" s="67"/>
      <c r="CB762" s="67"/>
      <c r="CC762" s="67"/>
      <c r="CD762" s="67"/>
      <c r="CE762" s="67"/>
      <c r="CF762" s="67"/>
      <c r="CG762" s="67"/>
      <c r="CH762" s="67"/>
      <c r="CI762" s="67"/>
      <c r="CJ762" s="67"/>
      <c r="CK762" s="67"/>
      <c r="CL762" s="67"/>
      <c r="CM762" s="67"/>
      <c r="CN762" s="67"/>
      <c r="CO762" s="67"/>
      <c r="CP762" s="67"/>
      <c r="CQ762" s="67"/>
      <c r="CR762" s="67"/>
      <c r="CS762" s="67"/>
      <c r="CT762" s="67"/>
      <c r="CU762" s="67"/>
      <c r="CV762" s="67"/>
      <c r="CW762" s="67"/>
      <c r="CX762" s="67"/>
      <c r="CY762" s="67"/>
      <c r="CZ762" s="67"/>
      <c r="DA762" s="67"/>
      <c r="DB762" s="67"/>
      <c r="DC762" s="67"/>
      <c r="DD762" s="67"/>
      <c r="DE762" s="67"/>
      <c r="DF762" s="67"/>
      <c r="DG762" s="67"/>
      <c r="DH762" s="67"/>
      <c r="DI762" s="67"/>
      <c r="DJ762" s="67"/>
      <c r="DK762" s="67"/>
      <c r="DL762" s="67"/>
      <c r="DM762" s="67"/>
      <c r="DN762" s="67"/>
      <c r="DO762" s="67"/>
      <c r="DP762" s="67"/>
      <c r="DQ762" s="67"/>
      <c r="DR762" s="67"/>
      <c r="DS762" s="67"/>
      <c r="DT762" s="67"/>
      <c r="DU762" s="67"/>
      <c r="DV762" s="67"/>
      <c r="DW762" s="67"/>
      <c r="DX762" s="67"/>
      <c r="DY762" s="67"/>
      <c r="DZ762" s="67"/>
      <c r="EA762" s="67"/>
      <c r="EB762" s="67"/>
      <c r="EC762" s="67"/>
      <c r="ED762" s="67"/>
      <c r="EE762" s="67"/>
      <c r="EF762" s="67"/>
      <c r="EG762" s="67"/>
      <c r="EH762" s="67"/>
      <c r="EI762" s="67"/>
      <c r="EJ762" s="67"/>
      <c r="EK762" s="67"/>
      <c r="EL762" s="67"/>
      <c r="EM762" s="67"/>
      <c r="EN762" s="67"/>
      <c r="EO762" s="67"/>
      <c r="EP762" s="67"/>
      <c r="EQ762" s="67"/>
      <c r="ER762" s="67"/>
      <c r="ES762" s="67"/>
    </row>
    <row r="763" spans="1:149" s="68" customFormat="1" ht="24.95" customHeight="1">
      <c r="A763" s="50"/>
      <c r="B763" s="51"/>
      <c r="C763" s="52"/>
      <c r="D763" s="74"/>
      <c r="E763" s="52"/>
      <c r="F763" s="53"/>
      <c r="G763" s="53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77"/>
      <c r="W763" s="101"/>
      <c r="X763" s="55"/>
      <c r="Y763" s="55"/>
      <c r="Z763" s="55"/>
      <c r="AA763" s="55"/>
      <c r="AB763" s="55"/>
      <c r="AC763" s="55"/>
      <c r="AD763" s="57"/>
      <c r="AE763" s="73" t="str">
        <f t="shared" si="68"/>
        <v>NO</v>
      </c>
      <c r="AF763" s="73" t="str">
        <f t="shared" si="69"/>
        <v>NO</v>
      </c>
      <c r="AG763" s="73" t="str">
        <f t="shared" si="70"/>
        <v>NO</v>
      </c>
      <c r="AH763" s="75" t="str">
        <f t="shared" si="71"/>
        <v>NO</v>
      </c>
      <c r="AI763" s="75" t="str">
        <f t="shared" si="72"/>
        <v>NO</v>
      </c>
      <c r="AJ763" s="75" t="str">
        <f t="shared" si="73"/>
        <v>NO</v>
      </c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  <c r="BZ763" s="67"/>
      <c r="CA763" s="67"/>
      <c r="CB763" s="67"/>
      <c r="CC763" s="67"/>
      <c r="CD763" s="67"/>
      <c r="CE763" s="67"/>
      <c r="CF763" s="67"/>
      <c r="CG763" s="67"/>
      <c r="CH763" s="67"/>
      <c r="CI763" s="67"/>
      <c r="CJ763" s="67"/>
      <c r="CK763" s="67"/>
      <c r="CL763" s="67"/>
      <c r="CM763" s="67"/>
      <c r="CN763" s="67"/>
      <c r="CO763" s="67"/>
      <c r="CP763" s="67"/>
      <c r="CQ763" s="67"/>
      <c r="CR763" s="67"/>
      <c r="CS763" s="67"/>
      <c r="CT763" s="67"/>
      <c r="CU763" s="67"/>
      <c r="CV763" s="67"/>
      <c r="CW763" s="67"/>
      <c r="CX763" s="67"/>
      <c r="CY763" s="67"/>
      <c r="CZ763" s="67"/>
      <c r="DA763" s="67"/>
      <c r="DB763" s="67"/>
      <c r="DC763" s="67"/>
      <c r="DD763" s="67"/>
      <c r="DE763" s="67"/>
      <c r="DF763" s="67"/>
      <c r="DG763" s="67"/>
      <c r="DH763" s="67"/>
      <c r="DI763" s="67"/>
      <c r="DJ763" s="67"/>
      <c r="DK763" s="67"/>
      <c r="DL763" s="67"/>
      <c r="DM763" s="67"/>
      <c r="DN763" s="67"/>
      <c r="DO763" s="67"/>
      <c r="DP763" s="67"/>
      <c r="DQ763" s="67"/>
      <c r="DR763" s="67"/>
      <c r="DS763" s="67"/>
      <c r="DT763" s="67"/>
      <c r="DU763" s="67"/>
      <c r="DV763" s="67"/>
      <c r="DW763" s="67"/>
      <c r="DX763" s="67"/>
      <c r="DY763" s="67"/>
      <c r="DZ763" s="67"/>
      <c r="EA763" s="67"/>
      <c r="EB763" s="67"/>
      <c r="EC763" s="67"/>
      <c r="ED763" s="67"/>
      <c r="EE763" s="67"/>
      <c r="EF763" s="67"/>
      <c r="EG763" s="67"/>
      <c r="EH763" s="67"/>
      <c r="EI763" s="67"/>
      <c r="EJ763" s="67"/>
      <c r="EK763" s="67"/>
      <c r="EL763" s="67"/>
      <c r="EM763" s="67"/>
      <c r="EN763" s="67"/>
      <c r="EO763" s="67"/>
      <c r="EP763" s="67"/>
      <c r="EQ763" s="67"/>
      <c r="ER763" s="67"/>
      <c r="ES763" s="67"/>
    </row>
    <row r="764" spans="1:149" s="68" customFormat="1" ht="24.95" customHeight="1">
      <c r="A764" s="50"/>
      <c r="B764" s="51"/>
      <c r="C764" s="52"/>
      <c r="D764" s="74"/>
      <c r="E764" s="52"/>
      <c r="F764" s="53"/>
      <c r="G764" s="53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77"/>
      <c r="W764" s="101"/>
      <c r="X764" s="55"/>
      <c r="Y764" s="55"/>
      <c r="Z764" s="55"/>
      <c r="AA764" s="55"/>
      <c r="AB764" s="55"/>
      <c r="AC764" s="55"/>
      <c r="AD764" s="57"/>
      <c r="AE764" s="73" t="str">
        <f t="shared" si="68"/>
        <v>NO</v>
      </c>
      <c r="AF764" s="73" t="str">
        <f t="shared" si="69"/>
        <v>NO</v>
      </c>
      <c r="AG764" s="73" t="str">
        <f t="shared" si="70"/>
        <v>NO</v>
      </c>
      <c r="AH764" s="75" t="str">
        <f t="shared" si="71"/>
        <v>NO</v>
      </c>
      <c r="AI764" s="75" t="str">
        <f t="shared" si="72"/>
        <v>NO</v>
      </c>
      <c r="AJ764" s="75" t="str">
        <f t="shared" si="73"/>
        <v>NO</v>
      </c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  <c r="BZ764" s="67"/>
      <c r="CA764" s="67"/>
      <c r="CB764" s="67"/>
      <c r="CC764" s="67"/>
      <c r="CD764" s="67"/>
      <c r="CE764" s="67"/>
      <c r="CF764" s="67"/>
      <c r="CG764" s="67"/>
      <c r="CH764" s="67"/>
      <c r="CI764" s="67"/>
      <c r="CJ764" s="67"/>
      <c r="CK764" s="67"/>
      <c r="CL764" s="67"/>
      <c r="CM764" s="67"/>
      <c r="CN764" s="67"/>
      <c r="CO764" s="67"/>
      <c r="CP764" s="67"/>
      <c r="CQ764" s="67"/>
      <c r="CR764" s="67"/>
      <c r="CS764" s="67"/>
      <c r="CT764" s="67"/>
      <c r="CU764" s="67"/>
      <c r="CV764" s="67"/>
      <c r="CW764" s="67"/>
      <c r="CX764" s="67"/>
      <c r="CY764" s="67"/>
      <c r="CZ764" s="67"/>
      <c r="DA764" s="67"/>
      <c r="DB764" s="67"/>
      <c r="DC764" s="67"/>
      <c r="DD764" s="67"/>
      <c r="DE764" s="67"/>
      <c r="DF764" s="67"/>
      <c r="DG764" s="67"/>
      <c r="DH764" s="67"/>
      <c r="DI764" s="67"/>
      <c r="DJ764" s="67"/>
      <c r="DK764" s="67"/>
      <c r="DL764" s="67"/>
      <c r="DM764" s="67"/>
      <c r="DN764" s="67"/>
      <c r="DO764" s="67"/>
      <c r="DP764" s="67"/>
      <c r="DQ764" s="67"/>
      <c r="DR764" s="67"/>
      <c r="DS764" s="67"/>
      <c r="DT764" s="67"/>
      <c r="DU764" s="67"/>
      <c r="DV764" s="67"/>
      <c r="DW764" s="67"/>
      <c r="DX764" s="67"/>
      <c r="DY764" s="67"/>
      <c r="DZ764" s="67"/>
      <c r="EA764" s="67"/>
      <c r="EB764" s="67"/>
      <c r="EC764" s="67"/>
      <c r="ED764" s="67"/>
      <c r="EE764" s="67"/>
      <c r="EF764" s="67"/>
      <c r="EG764" s="67"/>
      <c r="EH764" s="67"/>
      <c r="EI764" s="67"/>
      <c r="EJ764" s="67"/>
      <c r="EK764" s="67"/>
      <c r="EL764" s="67"/>
      <c r="EM764" s="67"/>
      <c r="EN764" s="67"/>
      <c r="EO764" s="67"/>
      <c r="EP764" s="67"/>
      <c r="EQ764" s="67"/>
      <c r="ER764" s="67"/>
      <c r="ES764" s="67"/>
    </row>
    <row r="765" spans="1:149" s="67" customFormat="1" ht="24.95" customHeight="1">
      <c r="A765" s="50"/>
      <c r="B765" s="51"/>
      <c r="C765" s="52"/>
      <c r="D765" s="74"/>
      <c r="E765" s="52"/>
      <c r="F765" s="53"/>
      <c r="G765" s="53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77"/>
      <c r="W765" s="101"/>
      <c r="X765" s="55"/>
      <c r="Y765" s="55"/>
      <c r="Z765" s="55"/>
      <c r="AA765" s="55"/>
      <c r="AB765" s="55"/>
      <c r="AC765" s="55"/>
      <c r="AD765" s="57"/>
      <c r="AE765" s="73" t="str">
        <f t="shared" si="68"/>
        <v>NO</v>
      </c>
      <c r="AF765" s="73" t="str">
        <f t="shared" si="69"/>
        <v>NO</v>
      </c>
      <c r="AG765" s="73" t="str">
        <f t="shared" si="70"/>
        <v>NO</v>
      </c>
      <c r="AH765" s="75" t="str">
        <f t="shared" si="71"/>
        <v>NO</v>
      </c>
      <c r="AI765" s="75" t="str">
        <f t="shared" si="72"/>
        <v>NO</v>
      </c>
      <c r="AJ765" s="75" t="str">
        <f t="shared" si="73"/>
        <v>NO</v>
      </c>
    </row>
    <row r="766" spans="1:149" s="67" customFormat="1" ht="24.95" customHeight="1">
      <c r="A766" s="50"/>
      <c r="B766" s="51"/>
      <c r="C766" s="52"/>
      <c r="D766" s="74"/>
      <c r="E766" s="52"/>
      <c r="F766" s="53"/>
      <c r="G766" s="53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77"/>
      <c r="W766" s="101"/>
      <c r="X766" s="55"/>
      <c r="Y766" s="55"/>
      <c r="Z766" s="55"/>
      <c r="AA766" s="55"/>
      <c r="AB766" s="55"/>
      <c r="AC766" s="55"/>
      <c r="AD766" s="57"/>
      <c r="AE766" s="73" t="str">
        <f t="shared" si="68"/>
        <v>NO</v>
      </c>
      <c r="AF766" s="73" t="str">
        <f t="shared" si="69"/>
        <v>NO</v>
      </c>
      <c r="AG766" s="73" t="str">
        <f t="shared" si="70"/>
        <v>NO</v>
      </c>
      <c r="AH766" s="75" t="str">
        <f t="shared" si="71"/>
        <v>NO</v>
      </c>
      <c r="AI766" s="75" t="str">
        <f t="shared" si="72"/>
        <v>NO</v>
      </c>
      <c r="AJ766" s="75" t="str">
        <f t="shared" si="73"/>
        <v>NO</v>
      </c>
    </row>
    <row r="767" spans="1:149" s="67" customFormat="1" ht="24.95" customHeight="1">
      <c r="A767" s="50"/>
      <c r="B767" s="51"/>
      <c r="C767" s="52"/>
      <c r="D767" s="74"/>
      <c r="E767" s="52"/>
      <c r="F767" s="53"/>
      <c r="G767" s="53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77"/>
      <c r="W767" s="101"/>
      <c r="X767" s="55"/>
      <c r="Y767" s="55"/>
      <c r="Z767" s="55"/>
      <c r="AA767" s="55"/>
      <c r="AB767" s="55"/>
      <c r="AC767" s="55"/>
      <c r="AD767" s="57"/>
      <c r="AE767" s="73" t="str">
        <f t="shared" si="68"/>
        <v>NO</v>
      </c>
      <c r="AF767" s="73" t="str">
        <f t="shared" si="69"/>
        <v>NO</v>
      </c>
      <c r="AG767" s="73" t="str">
        <f t="shared" si="70"/>
        <v>NO</v>
      </c>
      <c r="AH767" s="75" t="str">
        <f t="shared" si="71"/>
        <v>NO</v>
      </c>
      <c r="AI767" s="75" t="str">
        <f t="shared" si="72"/>
        <v>NO</v>
      </c>
      <c r="AJ767" s="75" t="str">
        <f t="shared" si="73"/>
        <v>NO</v>
      </c>
    </row>
    <row r="768" spans="1:149" s="67" customFormat="1" ht="24.95" customHeight="1">
      <c r="A768" s="50"/>
      <c r="B768" s="51"/>
      <c r="C768" s="52"/>
      <c r="D768" s="74"/>
      <c r="E768" s="52"/>
      <c r="F768" s="53"/>
      <c r="G768" s="53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77"/>
      <c r="W768" s="101"/>
      <c r="X768" s="55"/>
      <c r="Y768" s="55"/>
      <c r="Z768" s="55"/>
      <c r="AA768" s="55"/>
      <c r="AB768" s="55"/>
      <c r="AC768" s="55"/>
      <c r="AD768" s="57"/>
      <c r="AE768" s="73" t="str">
        <f t="shared" si="68"/>
        <v>NO</v>
      </c>
      <c r="AF768" s="73" t="str">
        <f t="shared" si="69"/>
        <v>NO</v>
      </c>
      <c r="AG768" s="73" t="str">
        <f t="shared" si="70"/>
        <v>NO</v>
      </c>
      <c r="AH768" s="75" t="str">
        <f t="shared" si="71"/>
        <v>NO</v>
      </c>
      <c r="AI768" s="75" t="str">
        <f t="shared" si="72"/>
        <v>NO</v>
      </c>
      <c r="AJ768" s="75" t="str">
        <f t="shared" si="73"/>
        <v>NO</v>
      </c>
    </row>
    <row r="769" spans="1:149" s="67" customFormat="1" ht="24.95" customHeight="1">
      <c r="A769" s="50"/>
      <c r="B769" s="51"/>
      <c r="C769" s="52"/>
      <c r="D769" s="74"/>
      <c r="E769" s="52"/>
      <c r="F769" s="53"/>
      <c r="G769" s="53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77"/>
      <c r="W769" s="101"/>
      <c r="X769" s="55"/>
      <c r="Y769" s="55"/>
      <c r="Z769" s="55"/>
      <c r="AA769" s="55"/>
      <c r="AB769" s="55"/>
      <c r="AC769" s="55"/>
      <c r="AD769" s="57"/>
      <c r="AE769" s="73" t="str">
        <f t="shared" si="68"/>
        <v>NO</v>
      </c>
      <c r="AF769" s="73" t="str">
        <f t="shared" si="69"/>
        <v>NO</v>
      </c>
      <c r="AG769" s="73" t="str">
        <f t="shared" si="70"/>
        <v>NO</v>
      </c>
      <c r="AH769" s="75" t="str">
        <f t="shared" si="71"/>
        <v>NO</v>
      </c>
      <c r="AI769" s="75" t="str">
        <f t="shared" si="72"/>
        <v>NO</v>
      </c>
      <c r="AJ769" s="75" t="str">
        <f t="shared" si="73"/>
        <v>NO</v>
      </c>
    </row>
    <row r="770" spans="1:149" s="68" customFormat="1" ht="24.95" customHeight="1">
      <c r="A770" s="50"/>
      <c r="B770" s="51"/>
      <c r="C770" s="52"/>
      <c r="D770" s="74"/>
      <c r="E770" s="52"/>
      <c r="F770" s="53"/>
      <c r="G770" s="53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77"/>
      <c r="W770" s="101"/>
      <c r="X770" s="55"/>
      <c r="Y770" s="55"/>
      <c r="Z770" s="55"/>
      <c r="AA770" s="55"/>
      <c r="AB770" s="55"/>
      <c r="AC770" s="55"/>
      <c r="AD770" s="57"/>
      <c r="AE770" s="73" t="str">
        <f t="shared" si="68"/>
        <v>NO</v>
      </c>
      <c r="AF770" s="73" t="str">
        <f t="shared" si="69"/>
        <v>NO</v>
      </c>
      <c r="AG770" s="73" t="str">
        <f t="shared" si="70"/>
        <v>NO</v>
      </c>
      <c r="AH770" s="75" t="str">
        <f t="shared" si="71"/>
        <v>NO</v>
      </c>
      <c r="AI770" s="75" t="str">
        <f t="shared" si="72"/>
        <v>NO</v>
      </c>
      <c r="AJ770" s="75" t="str">
        <f t="shared" si="73"/>
        <v>NO</v>
      </c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  <c r="BZ770" s="67"/>
      <c r="CA770" s="67"/>
      <c r="CB770" s="67"/>
      <c r="CC770" s="67"/>
      <c r="CD770" s="67"/>
      <c r="CE770" s="67"/>
      <c r="CF770" s="67"/>
      <c r="CG770" s="67"/>
      <c r="CH770" s="67"/>
      <c r="CI770" s="67"/>
      <c r="CJ770" s="67"/>
      <c r="CK770" s="67"/>
      <c r="CL770" s="67"/>
      <c r="CM770" s="67"/>
      <c r="CN770" s="67"/>
      <c r="CO770" s="67"/>
      <c r="CP770" s="67"/>
      <c r="CQ770" s="67"/>
      <c r="CR770" s="67"/>
      <c r="CS770" s="67"/>
      <c r="CT770" s="67"/>
      <c r="CU770" s="67"/>
      <c r="CV770" s="67"/>
      <c r="CW770" s="67"/>
      <c r="CX770" s="67"/>
      <c r="CY770" s="67"/>
      <c r="CZ770" s="67"/>
      <c r="DA770" s="67"/>
      <c r="DB770" s="67"/>
      <c r="DC770" s="67"/>
      <c r="DD770" s="67"/>
      <c r="DE770" s="67"/>
      <c r="DF770" s="67"/>
      <c r="DG770" s="67"/>
      <c r="DH770" s="67"/>
      <c r="DI770" s="67"/>
      <c r="DJ770" s="67"/>
      <c r="DK770" s="67"/>
      <c r="DL770" s="67"/>
      <c r="DM770" s="67"/>
      <c r="DN770" s="67"/>
      <c r="DO770" s="67"/>
      <c r="DP770" s="67"/>
      <c r="DQ770" s="67"/>
      <c r="DR770" s="67"/>
      <c r="DS770" s="67"/>
      <c r="DT770" s="67"/>
      <c r="DU770" s="67"/>
      <c r="DV770" s="67"/>
      <c r="DW770" s="67"/>
      <c r="DX770" s="67"/>
      <c r="DY770" s="67"/>
      <c r="DZ770" s="67"/>
      <c r="EA770" s="67"/>
      <c r="EB770" s="67"/>
      <c r="EC770" s="67"/>
      <c r="ED770" s="67"/>
      <c r="EE770" s="67"/>
      <c r="EF770" s="67"/>
      <c r="EG770" s="67"/>
      <c r="EH770" s="67"/>
      <c r="EI770" s="67"/>
      <c r="EJ770" s="67"/>
      <c r="EK770" s="67"/>
      <c r="EL770" s="67"/>
      <c r="EM770" s="67"/>
      <c r="EN770" s="67"/>
      <c r="EO770" s="67"/>
      <c r="EP770" s="67"/>
      <c r="EQ770" s="67"/>
      <c r="ER770" s="67"/>
      <c r="ES770" s="67"/>
    </row>
    <row r="771" spans="1:149" s="68" customFormat="1" ht="24.95" customHeight="1">
      <c r="A771" s="50"/>
      <c r="B771" s="51"/>
      <c r="C771" s="52"/>
      <c r="D771" s="74"/>
      <c r="E771" s="52"/>
      <c r="F771" s="53"/>
      <c r="G771" s="53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77"/>
      <c r="W771" s="101"/>
      <c r="X771" s="55"/>
      <c r="Y771" s="55"/>
      <c r="Z771" s="55"/>
      <c r="AA771" s="55"/>
      <c r="AB771" s="55"/>
      <c r="AC771" s="55"/>
      <c r="AD771" s="57"/>
      <c r="AE771" s="73" t="str">
        <f t="shared" ref="AE771:AE834" si="74">IF(OR(AND(OR(AA771&gt;=100000,AC771&gt;=100000),V771="Y"),AND(OR(AA771&gt;=100,AC771&gt;=100),V771="N",Y771="in/out straight catheter"),AND(OR(AA771&gt;=100000,AC771&gt;=100000),V771="N",Y771="clean catch")),"YES","NO")</f>
        <v>NO</v>
      </c>
      <c r="AF771" s="73" t="str">
        <f t="shared" ref="AF771:AF834" si="75">IF(AND(OR(H771="Y",I771="Y"),OR(L771="Y",M771="Y",N771="Y",O771="Y",P771="Y",Q771="Y")),"YES","NO")</f>
        <v>NO</v>
      </c>
      <c r="AG771" s="73" t="str">
        <f t="shared" ref="AG771:AG834" si="76">IF(AND(H771="N",I771="N",OR(AND(M771="Y",N771="Y"),AND(M771="Y",O771="Y"),AND(M771="Y",P771="Y"),AND(M771="Y",Q771="Y"),AND(N771="Y",O771="Y"),AND(N771="Y",P771="Y"),AND(N771="Y",Q771="Y"),AND(O771="Y",P771="Y"),AND(O771="Y",Q771="Y"),AND(P771="Y",Q771="Y"))),"YES","NO")</f>
        <v>NO</v>
      </c>
      <c r="AH771" s="75" t="str">
        <f t="shared" ref="AH771:AH834" si="77">IF(AND(V771="N",AE771,OR(T771="Y",U771="Y",AF771="YES",AG771="YES")),"YES","NO")</f>
        <v>NO</v>
      </c>
      <c r="AI771" s="75" t="str">
        <f t="shared" ref="AI771:AI834" si="78">IF(AND(V771="Y",AE771,  OR(AND(I771="Y",R771="Y"),H771="Y",J771="Y",K771="Y",L771="Y",M771="Y",S771="Y",U771="Y")),"YES","NO")</f>
        <v>NO</v>
      </c>
      <c r="AJ771" s="75" t="str">
        <f t="shared" ref="AJ771:AJ834" si="79">IF(AND(AE771="YES",OR(AH771="YES",AI771="YES")),"YES","NO")</f>
        <v>NO</v>
      </c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  <c r="BZ771" s="67"/>
      <c r="CA771" s="67"/>
      <c r="CB771" s="67"/>
      <c r="CC771" s="67"/>
      <c r="CD771" s="67"/>
      <c r="CE771" s="67"/>
      <c r="CF771" s="67"/>
      <c r="CG771" s="67"/>
      <c r="CH771" s="67"/>
      <c r="CI771" s="67"/>
      <c r="CJ771" s="67"/>
      <c r="CK771" s="67"/>
      <c r="CL771" s="67"/>
      <c r="CM771" s="67"/>
      <c r="CN771" s="67"/>
      <c r="CO771" s="67"/>
      <c r="CP771" s="67"/>
      <c r="CQ771" s="67"/>
      <c r="CR771" s="67"/>
      <c r="CS771" s="67"/>
      <c r="CT771" s="67"/>
      <c r="CU771" s="67"/>
      <c r="CV771" s="67"/>
      <c r="CW771" s="67"/>
      <c r="CX771" s="67"/>
      <c r="CY771" s="67"/>
      <c r="CZ771" s="67"/>
      <c r="DA771" s="67"/>
      <c r="DB771" s="67"/>
      <c r="DC771" s="67"/>
      <c r="DD771" s="67"/>
      <c r="DE771" s="67"/>
      <c r="DF771" s="67"/>
      <c r="DG771" s="67"/>
      <c r="DH771" s="67"/>
      <c r="DI771" s="67"/>
      <c r="DJ771" s="67"/>
      <c r="DK771" s="67"/>
      <c r="DL771" s="67"/>
      <c r="DM771" s="67"/>
      <c r="DN771" s="67"/>
      <c r="DO771" s="67"/>
      <c r="DP771" s="67"/>
      <c r="DQ771" s="67"/>
      <c r="DR771" s="67"/>
      <c r="DS771" s="67"/>
      <c r="DT771" s="67"/>
      <c r="DU771" s="67"/>
      <c r="DV771" s="67"/>
      <c r="DW771" s="67"/>
      <c r="DX771" s="67"/>
      <c r="DY771" s="67"/>
      <c r="DZ771" s="67"/>
      <c r="EA771" s="67"/>
      <c r="EB771" s="67"/>
      <c r="EC771" s="67"/>
      <c r="ED771" s="67"/>
      <c r="EE771" s="67"/>
      <c r="EF771" s="67"/>
      <c r="EG771" s="67"/>
      <c r="EH771" s="67"/>
      <c r="EI771" s="67"/>
      <c r="EJ771" s="67"/>
      <c r="EK771" s="67"/>
      <c r="EL771" s="67"/>
      <c r="EM771" s="67"/>
      <c r="EN771" s="67"/>
      <c r="EO771" s="67"/>
      <c r="EP771" s="67"/>
      <c r="EQ771" s="67"/>
      <c r="ER771" s="67"/>
      <c r="ES771" s="67"/>
    </row>
    <row r="772" spans="1:149" s="68" customFormat="1" ht="24.95" customHeight="1">
      <c r="A772" s="50"/>
      <c r="B772" s="51"/>
      <c r="C772" s="52"/>
      <c r="D772" s="74"/>
      <c r="E772" s="52"/>
      <c r="F772" s="53"/>
      <c r="G772" s="53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77"/>
      <c r="W772" s="101"/>
      <c r="X772" s="55"/>
      <c r="Y772" s="55"/>
      <c r="Z772" s="55"/>
      <c r="AA772" s="55"/>
      <c r="AB772" s="55"/>
      <c r="AC772" s="55"/>
      <c r="AD772" s="57"/>
      <c r="AE772" s="73" t="str">
        <f t="shared" si="74"/>
        <v>NO</v>
      </c>
      <c r="AF772" s="73" t="str">
        <f t="shared" si="75"/>
        <v>NO</v>
      </c>
      <c r="AG772" s="73" t="str">
        <f t="shared" si="76"/>
        <v>NO</v>
      </c>
      <c r="AH772" s="75" t="str">
        <f t="shared" si="77"/>
        <v>NO</v>
      </c>
      <c r="AI772" s="75" t="str">
        <f t="shared" si="78"/>
        <v>NO</v>
      </c>
      <c r="AJ772" s="75" t="str">
        <f t="shared" si="79"/>
        <v>NO</v>
      </c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  <c r="BZ772" s="67"/>
      <c r="CA772" s="67"/>
      <c r="CB772" s="67"/>
      <c r="CC772" s="67"/>
      <c r="CD772" s="67"/>
      <c r="CE772" s="67"/>
      <c r="CF772" s="67"/>
      <c r="CG772" s="67"/>
      <c r="CH772" s="67"/>
      <c r="CI772" s="67"/>
      <c r="CJ772" s="67"/>
      <c r="CK772" s="67"/>
      <c r="CL772" s="67"/>
      <c r="CM772" s="67"/>
      <c r="CN772" s="67"/>
      <c r="CO772" s="67"/>
      <c r="CP772" s="67"/>
      <c r="CQ772" s="67"/>
      <c r="CR772" s="67"/>
      <c r="CS772" s="67"/>
      <c r="CT772" s="67"/>
      <c r="CU772" s="67"/>
      <c r="CV772" s="67"/>
      <c r="CW772" s="67"/>
      <c r="CX772" s="67"/>
      <c r="CY772" s="67"/>
      <c r="CZ772" s="67"/>
      <c r="DA772" s="67"/>
      <c r="DB772" s="67"/>
      <c r="DC772" s="67"/>
      <c r="DD772" s="67"/>
      <c r="DE772" s="67"/>
      <c r="DF772" s="67"/>
      <c r="DG772" s="67"/>
      <c r="DH772" s="67"/>
      <c r="DI772" s="67"/>
      <c r="DJ772" s="67"/>
      <c r="DK772" s="67"/>
      <c r="DL772" s="67"/>
      <c r="DM772" s="67"/>
      <c r="DN772" s="67"/>
      <c r="DO772" s="67"/>
      <c r="DP772" s="67"/>
      <c r="DQ772" s="67"/>
      <c r="DR772" s="67"/>
      <c r="DS772" s="67"/>
      <c r="DT772" s="67"/>
      <c r="DU772" s="67"/>
      <c r="DV772" s="67"/>
      <c r="DW772" s="67"/>
      <c r="DX772" s="67"/>
      <c r="DY772" s="67"/>
      <c r="DZ772" s="67"/>
      <c r="EA772" s="67"/>
      <c r="EB772" s="67"/>
      <c r="EC772" s="67"/>
      <c r="ED772" s="67"/>
      <c r="EE772" s="67"/>
      <c r="EF772" s="67"/>
      <c r="EG772" s="67"/>
      <c r="EH772" s="67"/>
      <c r="EI772" s="67"/>
      <c r="EJ772" s="67"/>
      <c r="EK772" s="67"/>
      <c r="EL772" s="67"/>
      <c r="EM772" s="67"/>
      <c r="EN772" s="67"/>
      <c r="EO772" s="67"/>
      <c r="EP772" s="67"/>
      <c r="EQ772" s="67"/>
      <c r="ER772" s="67"/>
      <c r="ES772" s="67"/>
    </row>
    <row r="773" spans="1:149" s="68" customFormat="1" ht="24.95" customHeight="1">
      <c r="A773" s="50"/>
      <c r="B773" s="51"/>
      <c r="C773" s="52"/>
      <c r="D773" s="74"/>
      <c r="E773" s="52"/>
      <c r="F773" s="53"/>
      <c r="G773" s="53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77"/>
      <c r="W773" s="101"/>
      <c r="X773" s="55"/>
      <c r="Y773" s="55"/>
      <c r="Z773" s="55"/>
      <c r="AA773" s="55"/>
      <c r="AB773" s="55"/>
      <c r="AC773" s="55"/>
      <c r="AD773" s="57"/>
      <c r="AE773" s="73" t="str">
        <f t="shared" si="74"/>
        <v>NO</v>
      </c>
      <c r="AF773" s="73" t="str">
        <f t="shared" si="75"/>
        <v>NO</v>
      </c>
      <c r="AG773" s="73" t="str">
        <f t="shared" si="76"/>
        <v>NO</v>
      </c>
      <c r="AH773" s="75" t="str">
        <f t="shared" si="77"/>
        <v>NO</v>
      </c>
      <c r="AI773" s="75" t="str">
        <f t="shared" si="78"/>
        <v>NO</v>
      </c>
      <c r="AJ773" s="75" t="str">
        <f t="shared" si="79"/>
        <v>NO</v>
      </c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  <c r="BZ773" s="67"/>
      <c r="CA773" s="67"/>
      <c r="CB773" s="67"/>
      <c r="CC773" s="67"/>
      <c r="CD773" s="67"/>
      <c r="CE773" s="67"/>
      <c r="CF773" s="67"/>
      <c r="CG773" s="67"/>
      <c r="CH773" s="67"/>
      <c r="CI773" s="67"/>
      <c r="CJ773" s="67"/>
      <c r="CK773" s="67"/>
      <c r="CL773" s="67"/>
      <c r="CM773" s="67"/>
      <c r="CN773" s="67"/>
      <c r="CO773" s="67"/>
      <c r="CP773" s="67"/>
      <c r="CQ773" s="67"/>
      <c r="CR773" s="67"/>
      <c r="CS773" s="67"/>
      <c r="CT773" s="67"/>
      <c r="CU773" s="67"/>
      <c r="CV773" s="67"/>
      <c r="CW773" s="67"/>
      <c r="CX773" s="67"/>
      <c r="CY773" s="67"/>
      <c r="CZ773" s="67"/>
      <c r="DA773" s="67"/>
      <c r="DB773" s="67"/>
      <c r="DC773" s="67"/>
      <c r="DD773" s="67"/>
      <c r="DE773" s="67"/>
      <c r="DF773" s="67"/>
      <c r="DG773" s="67"/>
      <c r="DH773" s="67"/>
      <c r="DI773" s="67"/>
      <c r="DJ773" s="67"/>
      <c r="DK773" s="67"/>
      <c r="DL773" s="67"/>
      <c r="DM773" s="67"/>
      <c r="DN773" s="67"/>
      <c r="DO773" s="67"/>
      <c r="DP773" s="67"/>
      <c r="DQ773" s="67"/>
      <c r="DR773" s="67"/>
      <c r="DS773" s="67"/>
      <c r="DT773" s="67"/>
      <c r="DU773" s="67"/>
      <c r="DV773" s="67"/>
      <c r="DW773" s="67"/>
      <c r="DX773" s="67"/>
      <c r="DY773" s="67"/>
      <c r="DZ773" s="67"/>
      <c r="EA773" s="67"/>
      <c r="EB773" s="67"/>
      <c r="EC773" s="67"/>
      <c r="ED773" s="67"/>
      <c r="EE773" s="67"/>
      <c r="EF773" s="67"/>
      <c r="EG773" s="67"/>
      <c r="EH773" s="67"/>
      <c r="EI773" s="67"/>
      <c r="EJ773" s="67"/>
      <c r="EK773" s="67"/>
      <c r="EL773" s="67"/>
      <c r="EM773" s="67"/>
      <c r="EN773" s="67"/>
      <c r="EO773" s="67"/>
      <c r="EP773" s="67"/>
      <c r="EQ773" s="67"/>
      <c r="ER773" s="67"/>
      <c r="ES773" s="67"/>
    </row>
    <row r="774" spans="1:149" s="67" customFormat="1" ht="24.95" customHeight="1">
      <c r="A774" s="50"/>
      <c r="B774" s="51"/>
      <c r="C774" s="52"/>
      <c r="D774" s="74"/>
      <c r="E774" s="52"/>
      <c r="F774" s="53"/>
      <c r="G774" s="53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77"/>
      <c r="W774" s="101"/>
      <c r="X774" s="55"/>
      <c r="Y774" s="55"/>
      <c r="Z774" s="55"/>
      <c r="AA774" s="55"/>
      <c r="AB774" s="55"/>
      <c r="AC774" s="55"/>
      <c r="AD774" s="57"/>
      <c r="AE774" s="73" t="str">
        <f t="shared" si="74"/>
        <v>NO</v>
      </c>
      <c r="AF774" s="73" t="str">
        <f t="shared" si="75"/>
        <v>NO</v>
      </c>
      <c r="AG774" s="73" t="str">
        <f t="shared" si="76"/>
        <v>NO</v>
      </c>
      <c r="AH774" s="75" t="str">
        <f t="shared" si="77"/>
        <v>NO</v>
      </c>
      <c r="AI774" s="75" t="str">
        <f t="shared" si="78"/>
        <v>NO</v>
      </c>
      <c r="AJ774" s="75" t="str">
        <f t="shared" si="79"/>
        <v>NO</v>
      </c>
    </row>
    <row r="775" spans="1:149" s="67" customFormat="1" ht="24.95" customHeight="1">
      <c r="A775" s="50"/>
      <c r="B775" s="51"/>
      <c r="C775" s="52"/>
      <c r="D775" s="74"/>
      <c r="E775" s="52"/>
      <c r="F775" s="53"/>
      <c r="G775" s="53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77"/>
      <c r="W775" s="101"/>
      <c r="X775" s="55"/>
      <c r="Y775" s="55"/>
      <c r="Z775" s="55"/>
      <c r="AA775" s="55"/>
      <c r="AB775" s="55"/>
      <c r="AC775" s="55"/>
      <c r="AD775" s="57"/>
      <c r="AE775" s="73" t="str">
        <f t="shared" si="74"/>
        <v>NO</v>
      </c>
      <c r="AF775" s="73" t="str">
        <f t="shared" si="75"/>
        <v>NO</v>
      </c>
      <c r="AG775" s="73" t="str">
        <f t="shared" si="76"/>
        <v>NO</v>
      </c>
      <c r="AH775" s="75" t="str">
        <f t="shared" si="77"/>
        <v>NO</v>
      </c>
      <c r="AI775" s="75" t="str">
        <f t="shared" si="78"/>
        <v>NO</v>
      </c>
      <c r="AJ775" s="75" t="str">
        <f t="shared" si="79"/>
        <v>NO</v>
      </c>
    </row>
    <row r="776" spans="1:149" s="68" customFormat="1" ht="24.95" customHeight="1">
      <c r="A776" s="50"/>
      <c r="B776" s="51"/>
      <c r="C776" s="52"/>
      <c r="D776" s="74"/>
      <c r="E776" s="52"/>
      <c r="F776" s="53"/>
      <c r="G776" s="53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77"/>
      <c r="W776" s="101"/>
      <c r="X776" s="55"/>
      <c r="Y776" s="55"/>
      <c r="Z776" s="55"/>
      <c r="AA776" s="55"/>
      <c r="AB776" s="55"/>
      <c r="AC776" s="55"/>
      <c r="AD776" s="57"/>
      <c r="AE776" s="73" t="str">
        <f t="shared" si="74"/>
        <v>NO</v>
      </c>
      <c r="AF776" s="73" t="str">
        <f t="shared" si="75"/>
        <v>NO</v>
      </c>
      <c r="AG776" s="73" t="str">
        <f t="shared" si="76"/>
        <v>NO</v>
      </c>
      <c r="AH776" s="75" t="str">
        <f t="shared" si="77"/>
        <v>NO</v>
      </c>
      <c r="AI776" s="75" t="str">
        <f t="shared" si="78"/>
        <v>NO</v>
      </c>
      <c r="AJ776" s="75" t="str">
        <f t="shared" si="79"/>
        <v>NO</v>
      </c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  <c r="BZ776" s="67"/>
      <c r="CA776" s="67"/>
      <c r="CB776" s="67"/>
      <c r="CC776" s="67"/>
      <c r="CD776" s="67"/>
      <c r="CE776" s="67"/>
      <c r="CF776" s="67"/>
      <c r="CG776" s="67"/>
      <c r="CH776" s="67"/>
      <c r="CI776" s="67"/>
      <c r="CJ776" s="67"/>
      <c r="CK776" s="67"/>
      <c r="CL776" s="67"/>
      <c r="CM776" s="67"/>
      <c r="CN776" s="67"/>
      <c r="CO776" s="67"/>
      <c r="CP776" s="67"/>
      <c r="CQ776" s="67"/>
      <c r="CR776" s="67"/>
      <c r="CS776" s="67"/>
      <c r="CT776" s="67"/>
      <c r="CU776" s="67"/>
      <c r="CV776" s="67"/>
      <c r="CW776" s="67"/>
      <c r="CX776" s="67"/>
      <c r="CY776" s="67"/>
      <c r="CZ776" s="67"/>
      <c r="DA776" s="67"/>
      <c r="DB776" s="67"/>
      <c r="DC776" s="67"/>
      <c r="DD776" s="67"/>
      <c r="DE776" s="67"/>
      <c r="DF776" s="67"/>
      <c r="DG776" s="67"/>
      <c r="DH776" s="67"/>
      <c r="DI776" s="67"/>
      <c r="DJ776" s="67"/>
      <c r="DK776" s="67"/>
      <c r="DL776" s="67"/>
      <c r="DM776" s="67"/>
      <c r="DN776" s="67"/>
      <c r="DO776" s="67"/>
      <c r="DP776" s="67"/>
      <c r="DQ776" s="67"/>
      <c r="DR776" s="67"/>
      <c r="DS776" s="67"/>
      <c r="DT776" s="67"/>
      <c r="DU776" s="67"/>
      <c r="DV776" s="67"/>
      <c r="DW776" s="67"/>
      <c r="DX776" s="67"/>
      <c r="DY776" s="67"/>
      <c r="DZ776" s="67"/>
      <c r="EA776" s="67"/>
      <c r="EB776" s="67"/>
      <c r="EC776" s="67"/>
      <c r="ED776" s="67"/>
      <c r="EE776" s="67"/>
      <c r="EF776" s="67"/>
      <c r="EG776" s="67"/>
      <c r="EH776" s="67"/>
      <c r="EI776" s="67"/>
      <c r="EJ776" s="67"/>
      <c r="EK776" s="67"/>
      <c r="EL776" s="67"/>
      <c r="EM776" s="67"/>
      <c r="EN776" s="67"/>
      <c r="EO776" s="67"/>
      <c r="EP776" s="67"/>
      <c r="EQ776" s="67"/>
      <c r="ER776" s="67"/>
      <c r="ES776" s="67"/>
    </row>
    <row r="777" spans="1:149" s="68" customFormat="1" ht="24.95" customHeight="1">
      <c r="A777" s="50"/>
      <c r="B777" s="51"/>
      <c r="C777" s="52"/>
      <c r="D777" s="74"/>
      <c r="E777" s="52"/>
      <c r="F777" s="53"/>
      <c r="G777" s="53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77"/>
      <c r="W777" s="101"/>
      <c r="X777" s="55"/>
      <c r="Y777" s="55"/>
      <c r="Z777" s="55"/>
      <c r="AA777" s="55"/>
      <c r="AB777" s="55"/>
      <c r="AC777" s="55"/>
      <c r="AD777" s="57"/>
      <c r="AE777" s="73" t="str">
        <f t="shared" si="74"/>
        <v>NO</v>
      </c>
      <c r="AF777" s="73" t="str">
        <f t="shared" si="75"/>
        <v>NO</v>
      </c>
      <c r="AG777" s="73" t="str">
        <f t="shared" si="76"/>
        <v>NO</v>
      </c>
      <c r="AH777" s="75" t="str">
        <f t="shared" si="77"/>
        <v>NO</v>
      </c>
      <c r="AI777" s="75" t="str">
        <f t="shared" si="78"/>
        <v>NO</v>
      </c>
      <c r="AJ777" s="75" t="str">
        <f t="shared" si="79"/>
        <v>NO</v>
      </c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  <c r="BZ777" s="67"/>
      <c r="CA777" s="67"/>
      <c r="CB777" s="67"/>
      <c r="CC777" s="67"/>
      <c r="CD777" s="67"/>
      <c r="CE777" s="67"/>
      <c r="CF777" s="67"/>
      <c r="CG777" s="67"/>
      <c r="CH777" s="67"/>
      <c r="CI777" s="67"/>
      <c r="CJ777" s="67"/>
      <c r="CK777" s="67"/>
      <c r="CL777" s="67"/>
      <c r="CM777" s="67"/>
      <c r="CN777" s="67"/>
      <c r="CO777" s="67"/>
      <c r="CP777" s="67"/>
      <c r="CQ777" s="67"/>
      <c r="CR777" s="67"/>
      <c r="CS777" s="67"/>
      <c r="CT777" s="67"/>
      <c r="CU777" s="67"/>
      <c r="CV777" s="67"/>
      <c r="CW777" s="67"/>
      <c r="CX777" s="67"/>
      <c r="CY777" s="67"/>
      <c r="CZ777" s="67"/>
      <c r="DA777" s="67"/>
      <c r="DB777" s="67"/>
      <c r="DC777" s="67"/>
      <c r="DD777" s="67"/>
      <c r="DE777" s="67"/>
      <c r="DF777" s="67"/>
      <c r="DG777" s="67"/>
      <c r="DH777" s="67"/>
      <c r="DI777" s="67"/>
      <c r="DJ777" s="67"/>
      <c r="DK777" s="67"/>
      <c r="DL777" s="67"/>
      <c r="DM777" s="67"/>
      <c r="DN777" s="67"/>
      <c r="DO777" s="67"/>
      <c r="DP777" s="67"/>
      <c r="DQ777" s="67"/>
      <c r="DR777" s="67"/>
      <c r="DS777" s="67"/>
      <c r="DT777" s="67"/>
      <c r="DU777" s="67"/>
      <c r="DV777" s="67"/>
      <c r="DW777" s="67"/>
      <c r="DX777" s="67"/>
      <c r="DY777" s="67"/>
      <c r="DZ777" s="67"/>
      <c r="EA777" s="67"/>
      <c r="EB777" s="67"/>
      <c r="EC777" s="67"/>
      <c r="ED777" s="67"/>
      <c r="EE777" s="67"/>
      <c r="EF777" s="67"/>
      <c r="EG777" s="67"/>
      <c r="EH777" s="67"/>
      <c r="EI777" s="67"/>
      <c r="EJ777" s="67"/>
      <c r="EK777" s="67"/>
      <c r="EL777" s="67"/>
      <c r="EM777" s="67"/>
      <c r="EN777" s="67"/>
      <c r="EO777" s="67"/>
      <c r="EP777" s="67"/>
      <c r="EQ777" s="67"/>
      <c r="ER777" s="67"/>
      <c r="ES777" s="67"/>
    </row>
    <row r="778" spans="1:149" s="68" customFormat="1" ht="24.95" customHeight="1">
      <c r="A778" s="50"/>
      <c r="B778" s="51"/>
      <c r="C778" s="52"/>
      <c r="D778" s="74"/>
      <c r="E778" s="52"/>
      <c r="F778" s="53"/>
      <c r="G778" s="53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77"/>
      <c r="W778" s="101"/>
      <c r="X778" s="55"/>
      <c r="Y778" s="55"/>
      <c r="Z778" s="55"/>
      <c r="AA778" s="55"/>
      <c r="AB778" s="55"/>
      <c r="AC778" s="55"/>
      <c r="AD778" s="57"/>
      <c r="AE778" s="73" t="str">
        <f t="shared" si="74"/>
        <v>NO</v>
      </c>
      <c r="AF778" s="73" t="str">
        <f t="shared" si="75"/>
        <v>NO</v>
      </c>
      <c r="AG778" s="73" t="str">
        <f t="shared" si="76"/>
        <v>NO</v>
      </c>
      <c r="AH778" s="75" t="str">
        <f t="shared" si="77"/>
        <v>NO</v>
      </c>
      <c r="AI778" s="75" t="str">
        <f t="shared" si="78"/>
        <v>NO</v>
      </c>
      <c r="AJ778" s="75" t="str">
        <f t="shared" si="79"/>
        <v>NO</v>
      </c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  <c r="BZ778" s="67"/>
      <c r="CA778" s="67"/>
      <c r="CB778" s="67"/>
      <c r="CC778" s="67"/>
      <c r="CD778" s="67"/>
      <c r="CE778" s="67"/>
      <c r="CF778" s="67"/>
      <c r="CG778" s="67"/>
      <c r="CH778" s="67"/>
      <c r="CI778" s="67"/>
      <c r="CJ778" s="67"/>
      <c r="CK778" s="67"/>
      <c r="CL778" s="67"/>
      <c r="CM778" s="67"/>
      <c r="CN778" s="67"/>
      <c r="CO778" s="67"/>
      <c r="CP778" s="67"/>
      <c r="CQ778" s="67"/>
      <c r="CR778" s="67"/>
      <c r="CS778" s="67"/>
      <c r="CT778" s="67"/>
      <c r="CU778" s="67"/>
      <c r="CV778" s="67"/>
      <c r="CW778" s="67"/>
      <c r="CX778" s="67"/>
      <c r="CY778" s="67"/>
      <c r="CZ778" s="67"/>
      <c r="DA778" s="67"/>
      <c r="DB778" s="67"/>
      <c r="DC778" s="67"/>
      <c r="DD778" s="67"/>
      <c r="DE778" s="67"/>
      <c r="DF778" s="67"/>
      <c r="DG778" s="67"/>
      <c r="DH778" s="67"/>
      <c r="DI778" s="67"/>
      <c r="DJ778" s="67"/>
      <c r="DK778" s="67"/>
      <c r="DL778" s="67"/>
      <c r="DM778" s="67"/>
      <c r="DN778" s="67"/>
      <c r="DO778" s="67"/>
      <c r="DP778" s="67"/>
      <c r="DQ778" s="67"/>
      <c r="DR778" s="67"/>
      <c r="DS778" s="67"/>
      <c r="DT778" s="67"/>
      <c r="DU778" s="67"/>
      <c r="DV778" s="67"/>
      <c r="DW778" s="67"/>
      <c r="DX778" s="67"/>
      <c r="DY778" s="67"/>
      <c r="DZ778" s="67"/>
      <c r="EA778" s="67"/>
      <c r="EB778" s="67"/>
      <c r="EC778" s="67"/>
      <c r="ED778" s="67"/>
      <c r="EE778" s="67"/>
      <c r="EF778" s="67"/>
      <c r="EG778" s="67"/>
      <c r="EH778" s="67"/>
      <c r="EI778" s="67"/>
      <c r="EJ778" s="67"/>
      <c r="EK778" s="67"/>
      <c r="EL778" s="67"/>
      <c r="EM778" s="67"/>
      <c r="EN778" s="67"/>
      <c r="EO778" s="67"/>
      <c r="EP778" s="67"/>
      <c r="EQ778" s="67"/>
      <c r="ER778" s="67"/>
      <c r="ES778" s="67"/>
    </row>
    <row r="779" spans="1:149" s="68" customFormat="1" ht="24.95" customHeight="1">
      <c r="A779" s="50"/>
      <c r="B779" s="51"/>
      <c r="C779" s="52"/>
      <c r="D779" s="74"/>
      <c r="E779" s="52"/>
      <c r="F779" s="53"/>
      <c r="G779" s="53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77"/>
      <c r="W779" s="101"/>
      <c r="X779" s="55"/>
      <c r="Y779" s="55"/>
      <c r="Z779" s="55"/>
      <c r="AA779" s="55"/>
      <c r="AB779" s="55"/>
      <c r="AC779" s="55"/>
      <c r="AD779" s="57"/>
      <c r="AE779" s="73" t="str">
        <f t="shared" si="74"/>
        <v>NO</v>
      </c>
      <c r="AF779" s="73" t="str">
        <f t="shared" si="75"/>
        <v>NO</v>
      </c>
      <c r="AG779" s="73" t="str">
        <f t="shared" si="76"/>
        <v>NO</v>
      </c>
      <c r="AH779" s="75" t="str">
        <f t="shared" si="77"/>
        <v>NO</v>
      </c>
      <c r="AI779" s="75" t="str">
        <f t="shared" si="78"/>
        <v>NO</v>
      </c>
      <c r="AJ779" s="75" t="str">
        <f t="shared" si="79"/>
        <v>NO</v>
      </c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  <c r="BZ779" s="67"/>
      <c r="CA779" s="67"/>
      <c r="CB779" s="67"/>
      <c r="CC779" s="67"/>
      <c r="CD779" s="67"/>
      <c r="CE779" s="67"/>
      <c r="CF779" s="67"/>
      <c r="CG779" s="67"/>
      <c r="CH779" s="67"/>
      <c r="CI779" s="67"/>
      <c r="CJ779" s="67"/>
      <c r="CK779" s="67"/>
      <c r="CL779" s="67"/>
      <c r="CM779" s="67"/>
      <c r="CN779" s="67"/>
      <c r="CO779" s="67"/>
      <c r="CP779" s="67"/>
      <c r="CQ779" s="67"/>
      <c r="CR779" s="67"/>
      <c r="CS779" s="67"/>
      <c r="CT779" s="67"/>
      <c r="CU779" s="67"/>
      <c r="CV779" s="67"/>
      <c r="CW779" s="67"/>
      <c r="CX779" s="67"/>
      <c r="CY779" s="67"/>
      <c r="CZ779" s="67"/>
      <c r="DA779" s="67"/>
      <c r="DB779" s="67"/>
      <c r="DC779" s="67"/>
      <c r="DD779" s="67"/>
      <c r="DE779" s="67"/>
      <c r="DF779" s="67"/>
      <c r="DG779" s="67"/>
      <c r="DH779" s="67"/>
      <c r="DI779" s="67"/>
      <c r="DJ779" s="67"/>
      <c r="DK779" s="67"/>
      <c r="DL779" s="67"/>
      <c r="DM779" s="67"/>
      <c r="DN779" s="67"/>
      <c r="DO779" s="67"/>
      <c r="DP779" s="67"/>
      <c r="DQ779" s="67"/>
      <c r="DR779" s="67"/>
      <c r="DS779" s="67"/>
      <c r="DT779" s="67"/>
      <c r="DU779" s="67"/>
      <c r="DV779" s="67"/>
      <c r="DW779" s="67"/>
      <c r="DX779" s="67"/>
      <c r="DY779" s="67"/>
      <c r="DZ779" s="67"/>
      <c r="EA779" s="67"/>
      <c r="EB779" s="67"/>
      <c r="EC779" s="67"/>
      <c r="ED779" s="67"/>
      <c r="EE779" s="67"/>
      <c r="EF779" s="67"/>
      <c r="EG779" s="67"/>
      <c r="EH779" s="67"/>
      <c r="EI779" s="67"/>
      <c r="EJ779" s="67"/>
      <c r="EK779" s="67"/>
      <c r="EL779" s="67"/>
      <c r="EM779" s="67"/>
      <c r="EN779" s="67"/>
      <c r="EO779" s="67"/>
      <c r="EP779" s="67"/>
      <c r="EQ779" s="67"/>
      <c r="ER779" s="67"/>
      <c r="ES779" s="67"/>
    </row>
    <row r="780" spans="1:149" s="67" customFormat="1" ht="24.95" customHeight="1">
      <c r="A780" s="50"/>
      <c r="B780" s="51"/>
      <c r="C780" s="52"/>
      <c r="D780" s="74"/>
      <c r="E780" s="52"/>
      <c r="F780" s="53"/>
      <c r="G780" s="53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77"/>
      <c r="W780" s="101"/>
      <c r="X780" s="55"/>
      <c r="Y780" s="55"/>
      <c r="Z780" s="55"/>
      <c r="AA780" s="55"/>
      <c r="AB780" s="55"/>
      <c r="AC780" s="55"/>
      <c r="AD780" s="57"/>
      <c r="AE780" s="73" t="str">
        <f t="shared" si="74"/>
        <v>NO</v>
      </c>
      <c r="AF780" s="73" t="str">
        <f t="shared" si="75"/>
        <v>NO</v>
      </c>
      <c r="AG780" s="73" t="str">
        <f t="shared" si="76"/>
        <v>NO</v>
      </c>
      <c r="AH780" s="75" t="str">
        <f t="shared" si="77"/>
        <v>NO</v>
      </c>
      <c r="AI780" s="75" t="str">
        <f t="shared" si="78"/>
        <v>NO</v>
      </c>
      <c r="AJ780" s="75" t="str">
        <f t="shared" si="79"/>
        <v>NO</v>
      </c>
    </row>
    <row r="781" spans="1:149" s="67" customFormat="1" ht="24.95" customHeight="1">
      <c r="A781" s="50"/>
      <c r="B781" s="51"/>
      <c r="C781" s="52"/>
      <c r="D781" s="74"/>
      <c r="E781" s="52"/>
      <c r="F781" s="53"/>
      <c r="G781" s="53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77"/>
      <c r="W781" s="101"/>
      <c r="X781" s="55"/>
      <c r="Y781" s="55"/>
      <c r="Z781" s="55"/>
      <c r="AA781" s="55"/>
      <c r="AB781" s="55"/>
      <c r="AC781" s="55"/>
      <c r="AD781" s="57"/>
      <c r="AE781" s="73" t="str">
        <f t="shared" si="74"/>
        <v>NO</v>
      </c>
      <c r="AF781" s="73" t="str">
        <f t="shared" si="75"/>
        <v>NO</v>
      </c>
      <c r="AG781" s="73" t="str">
        <f t="shared" si="76"/>
        <v>NO</v>
      </c>
      <c r="AH781" s="75" t="str">
        <f t="shared" si="77"/>
        <v>NO</v>
      </c>
      <c r="AI781" s="75" t="str">
        <f t="shared" si="78"/>
        <v>NO</v>
      </c>
      <c r="AJ781" s="75" t="str">
        <f t="shared" si="79"/>
        <v>NO</v>
      </c>
    </row>
    <row r="782" spans="1:149" s="67" customFormat="1" ht="24.95" customHeight="1">
      <c r="A782" s="50"/>
      <c r="B782" s="51"/>
      <c r="C782" s="52"/>
      <c r="D782" s="74"/>
      <c r="E782" s="52"/>
      <c r="F782" s="53"/>
      <c r="G782" s="53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77"/>
      <c r="W782" s="101"/>
      <c r="X782" s="55"/>
      <c r="Y782" s="55"/>
      <c r="Z782" s="55"/>
      <c r="AA782" s="55"/>
      <c r="AB782" s="55"/>
      <c r="AC782" s="55"/>
      <c r="AD782" s="57"/>
      <c r="AE782" s="73" t="str">
        <f t="shared" si="74"/>
        <v>NO</v>
      </c>
      <c r="AF782" s="73" t="str">
        <f t="shared" si="75"/>
        <v>NO</v>
      </c>
      <c r="AG782" s="73" t="str">
        <f t="shared" si="76"/>
        <v>NO</v>
      </c>
      <c r="AH782" s="75" t="str">
        <f t="shared" si="77"/>
        <v>NO</v>
      </c>
      <c r="AI782" s="75" t="str">
        <f t="shared" si="78"/>
        <v>NO</v>
      </c>
      <c r="AJ782" s="75" t="str">
        <f t="shared" si="79"/>
        <v>NO</v>
      </c>
    </row>
    <row r="783" spans="1:149" s="67" customFormat="1" ht="24.95" customHeight="1">
      <c r="A783" s="50"/>
      <c r="B783" s="51"/>
      <c r="C783" s="52"/>
      <c r="D783" s="74"/>
      <c r="E783" s="52"/>
      <c r="F783" s="53"/>
      <c r="G783" s="53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77"/>
      <c r="W783" s="101"/>
      <c r="X783" s="55"/>
      <c r="Y783" s="55"/>
      <c r="Z783" s="55"/>
      <c r="AA783" s="55"/>
      <c r="AB783" s="55"/>
      <c r="AC783" s="55"/>
      <c r="AD783" s="57"/>
      <c r="AE783" s="73" t="str">
        <f t="shared" si="74"/>
        <v>NO</v>
      </c>
      <c r="AF783" s="73" t="str">
        <f t="shared" si="75"/>
        <v>NO</v>
      </c>
      <c r="AG783" s="73" t="str">
        <f t="shared" si="76"/>
        <v>NO</v>
      </c>
      <c r="AH783" s="75" t="str">
        <f t="shared" si="77"/>
        <v>NO</v>
      </c>
      <c r="AI783" s="75" t="str">
        <f t="shared" si="78"/>
        <v>NO</v>
      </c>
      <c r="AJ783" s="75" t="str">
        <f t="shared" si="79"/>
        <v>NO</v>
      </c>
    </row>
    <row r="784" spans="1:149" s="67" customFormat="1" ht="24.95" customHeight="1">
      <c r="A784" s="50"/>
      <c r="B784" s="51"/>
      <c r="C784" s="52"/>
      <c r="D784" s="74"/>
      <c r="E784" s="52"/>
      <c r="F784" s="53"/>
      <c r="G784" s="53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77"/>
      <c r="W784" s="101"/>
      <c r="X784" s="55"/>
      <c r="Y784" s="55"/>
      <c r="Z784" s="55"/>
      <c r="AA784" s="55"/>
      <c r="AB784" s="55"/>
      <c r="AC784" s="55"/>
      <c r="AD784" s="57"/>
      <c r="AE784" s="73" t="str">
        <f t="shared" si="74"/>
        <v>NO</v>
      </c>
      <c r="AF784" s="73" t="str">
        <f t="shared" si="75"/>
        <v>NO</v>
      </c>
      <c r="AG784" s="73" t="str">
        <f t="shared" si="76"/>
        <v>NO</v>
      </c>
      <c r="AH784" s="75" t="str">
        <f t="shared" si="77"/>
        <v>NO</v>
      </c>
      <c r="AI784" s="75" t="str">
        <f t="shared" si="78"/>
        <v>NO</v>
      </c>
      <c r="AJ784" s="75" t="str">
        <f t="shared" si="79"/>
        <v>NO</v>
      </c>
    </row>
    <row r="785" spans="1:149" s="68" customFormat="1" ht="24.95" customHeight="1">
      <c r="A785" s="50"/>
      <c r="B785" s="51"/>
      <c r="C785" s="52"/>
      <c r="D785" s="74"/>
      <c r="E785" s="52"/>
      <c r="F785" s="53"/>
      <c r="G785" s="53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77"/>
      <c r="W785" s="101"/>
      <c r="X785" s="55"/>
      <c r="Y785" s="55"/>
      <c r="Z785" s="55"/>
      <c r="AA785" s="55"/>
      <c r="AB785" s="55"/>
      <c r="AC785" s="55"/>
      <c r="AD785" s="57"/>
      <c r="AE785" s="73" t="str">
        <f t="shared" si="74"/>
        <v>NO</v>
      </c>
      <c r="AF785" s="73" t="str">
        <f t="shared" si="75"/>
        <v>NO</v>
      </c>
      <c r="AG785" s="73" t="str">
        <f t="shared" si="76"/>
        <v>NO</v>
      </c>
      <c r="AH785" s="75" t="str">
        <f t="shared" si="77"/>
        <v>NO</v>
      </c>
      <c r="AI785" s="75" t="str">
        <f t="shared" si="78"/>
        <v>NO</v>
      </c>
      <c r="AJ785" s="75" t="str">
        <f t="shared" si="79"/>
        <v>NO</v>
      </c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  <c r="BZ785" s="67"/>
      <c r="CA785" s="67"/>
      <c r="CB785" s="67"/>
      <c r="CC785" s="67"/>
      <c r="CD785" s="67"/>
      <c r="CE785" s="67"/>
      <c r="CF785" s="67"/>
      <c r="CG785" s="67"/>
      <c r="CH785" s="67"/>
      <c r="CI785" s="67"/>
      <c r="CJ785" s="67"/>
      <c r="CK785" s="67"/>
      <c r="CL785" s="67"/>
      <c r="CM785" s="67"/>
      <c r="CN785" s="67"/>
      <c r="CO785" s="67"/>
      <c r="CP785" s="67"/>
      <c r="CQ785" s="67"/>
      <c r="CR785" s="67"/>
      <c r="CS785" s="67"/>
      <c r="CT785" s="67"/>
      <c r="CU785" s="67"/>
      <c r="CV785" s="67"/>
      <c r="CW785" s="67"/>
      <c r="CX785" s="67"/>
      <c r="CY785" s="67"/>
      <c r="CZ785" s="67"/>
      <c r="DA785" s="67"/>
      <c r="DB785" s="67"/>
      <c r="DC785" s="67"/>
      <c r="DD785" s="67"/>
      <c r="DE785" s="67"/>
      <c r="DF785" s="67"/>
      <c r="DG785" s="67"/>
      <c r="DH785" s="67"/>
      <c r="DI785" s="67"/>
      <c r="DJ785" s="67"/>
      <c r="DK785" s="67"/>
      <c r="DL785" s="67"/>
      <c r="DM785" s="67"/>
      <c r="DN785" s="67"/>
      <c r="DO785" s="67"/>
      <c r="DP785" s="67"/>
      <c r="DQ785" s="67"/>
      <c r="DR785" s="67"/>
      <c r="DS785" s="67"/>
      <c r="DT785" s="67"/>
      <c r="DU785" s="67"/>
      <c r="DV785" s="67"/>
      <c r="DW785" s="67"/>
      <c r="DX785" s="67"/>
      <c r="DY785" s="67"/>
      <c r="DZ785" s="67"/>
      <c r="EA785" s="67"/>
      <c r="EB785" s="67"/>
      <c r="EC785" s="67"/>
      <c r="ED785" s="67"/>
      <c r="EE785" s="67"/>
      <c r="EF785" s="67"/>
      <c r="EG785" s="67"/>
      <c r="EH785" s="67"/>
      <c r="EI785" s="67"/>
      <c r="EJ785" s="67"/>
      <c r="EK785" s="67"/>
      <c r="EL785" s="67"/>
      <c r="EM785" s="67"/>
      <c r="EN785" s="67"/>
      <c r="EO785" s="67"/>
      <c r="EP785" s="67"/>
      <c r="EQ785" s="67"/>
      <c r="ER785" s="67"/>
      <c r="ES785" s="67"/>
    </row>
    <row r="786" spans="1:149" s="68" customFormat="1" ht="24.95" customHeight="1">
      <c r="A786" s="50"/>
      <c r="B786" s="51"/>
      <c r="C786" s="52"/>
      <c r="D786" s="74"/>
      <c r="E786" s="52"/>
      <c r="F786" s="53"/>
      <c r="G786" s="53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77"/>
      <c r="W786" s="101"/>
      <c r="X786" s="55"/>
      <c r="Y786" s="55"/>
      <c r="Z786" s="55"/>
      <c r="AA786" s="55"/>
      <c r="AB786" s="55"/>
      <c r="AC786" s="55"/>
      <c r="AD786" s="57"/>
      <c r="AE786" s="73" t="str">
        <f t="shared" si="74"/>
        <v>NO</v>
      </c>
      <c r="AF786" s="73" t="str">
        <f t="shared" si="75"/>
        <v>NO</v>
      </c>
      <c r="AG786" s="73" t="str">
        <f t="shared" si="76"/>
        <v>NO</v>
      </c>
      <c r="AH786" s="75" t="str">
        <f t="shared" si="77"/>
        <v>NO</v>
      </c>
      <c r="AI786" s="75" t="str">
        <f t="shared" si="78"/>
        <v>NO</v>
      </c>
      <c r="AJ786" s="75" t="str">
        <f t="shared" si="79"/>
        <v>NO</v>
      </c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  <c r="BZ786" s="67"/>
      <c r="CA786" s="67"/>
      <c r="CB786" s="67"/>
      <c r="CC786" s="67"/>
      <c r="CD786" s="67"/>
      <c r="CE786" s="67"/>
      <c r="CF786" s="67"/>
      <c r="CG786" s="67"/>
      <c r="CH786" s="67"/>
      <c r="CI786" s="67"/>
      <c r="CJ786" s="67"/>
      <c r="CK786" s="67"/>
      <c r="CL786" s="67"/>
      <c r="CM786" s="67"/>
      <c r="CN786" s="67"/>
      <c r="CO786" s="67"/>
      <c r="CP786" s="67"/>
      <c r="CQ786" s="67"/>
      <c r="CR786" s="67"/>
      <c r="CS786" s="67"/>
      <c r="CT786" s="67"/>
      <c r="CU786" s="67"/>
      <c r="CV786" s="67"/>
      <c r="CW786" s="67"/>
      <c r="CX786" s="67"/>
      <c r="CY786" s="67"/>
      <c r="CZ786" s="67"/>
      <c r="DA786" s="67"/>
      <c r="DB786" s="67"/>
      <c r="DC786" s="67"/>
      <c r="DD786" s="67"/>
      <c r="DE786" s="67"/>
      <c r="DF786" s="67"/>
      <c r="DG786" s="67"/>
      <c r="DH786" s="67"/>
      <c r="DI786" s="67"/>
      <c r="DJ786" s="67"/>
      <c r="DK786" s="67"/>
      <c r="DL786" s="67"/>
      <c r="DM786" s="67"/>
      <c r="DN786" s="67"/>
      <c r="DO786" s="67"/>
      <c r="DP786" s="67"/>
      <c r="DQ786" s="67"/>
      <c r="DR786" s="67"/>
      <c r="DS786" s="67"/>
      <c r="DT786" s="67"/>
      <c r="DU786" s="67"/>
      <c r="DV786" s="67"/>
      <c r="DW786" s="67"/>
      <c r="DX786" s="67"/>
      <c r="DY786" s="67"/>
      <c r="DZ786" s="67"/>
      <c r="EA786" s="67"/>
      <c r="EB786" s="67"/>
      <c r="EC786" s="67"/>
      <c r="ED786" s="67"/>
      <c r="EE786" s="67"/>
      <c r="EF786" s="67"/>
      <c r="EG786" s="67"/>
      <c r="EH786" s="67"/>
      <c r="EI786" s="67"/>
      <c r="EJ786" s="67"/>
      <c r="EK786" s="67"/>
      <c r="EL786" s="67"/>
      <c r="EM786" s="67"/>
      <c r="EN786" s="67"/>
      <c r="EO786" s="67"/>
      <c r="EP786" s="67"/>
      <c r="EQ786" s="67"/>
      <c r="ER786" s="67"/>
      <c r="ES786" s="67"/>
    </row>
    <row r="787" spans="1:149" s="68" customFormat="1" ht="24.95" customHeight="1">
      <c r="A787" s="50"/>
      <c r="B787" s="51"/>
      <c r="C787" s="52"/>
      <c r="D787" s="74"/>
      <c r="E787" s="52"/>
      <c r="F787" s="53"/>
      <c r="G787" s="53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77"/>
      <c r="W787" s="101"/>
      <c r="X787" s="55"/>
      <c r="Y787" s="55"/>
      <c r="Z787" s="55"/>
      <c r="AA787" s="55"/>
      <c r="AB787" s="55"/>
      <c r="AC787" s="55"/>
      <c r="AD787" s="57"/>
      <c r="AE787" s="73" t="str">
        <f t="shared" si="74"/>
        <v>NO</v>
      </c>
      <c r="AF787" s="73" t="str">
        <f t="shared" si="75"/>
        <v>NO</v>
      </c>
      <c r="AG787" s="73" t="str">
        <f t="shared" si="76"/>
        <v>NO</v>
      </c>
      <c r="AH787" s="75" t="str">
        <f t="shared" si="77"/>
        <v>NO</v>
      </c>
      <c r="AI787" s="75" t="str">
        <f t="shared" si="78"/>
        <v>NO</v>
      </c>
      <c r="AJ787" s="75" t="str">
        <f t="shared" si="79"/>
        <v>NO</v>
      </c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  <c r="BZ787" s="67"/>
      <c r="CA787" s="67"/>
      <c r="CB787" s="67"/>
      <c r="CC787" s="67"/>
      <c r="CD787" s="67"/>
      <c r="CE787" s="67"/>
      <c r="CF787" s="67"/>
      <c r="CG787" s="67"/>
      <c r="CH787" s="67"/>
      <c r="CI787" s="67"/>
      <c r="CJ787" s="67"/>
      <c r="CK787" s="67"/>
      <c r="CL787" s="67"/>
      <c r="CM787" s="67"/>
      <c r="CN787" s="67"/>
      <c r="CO787" s="67"/>
      <c r="CP787" s="67"/>
      <c r="CQ787" s="67"/>
      <c r="CR787" s="67"/>
      <c r="CS787" s="67"/>
      <c r="CT787" s="67"/>
      <c r="CU787" s="67"/>
      <c r="CV787" s="67"/>
      <c r="CW787" s="67"/>
      <c r="CX787" s="67"/>
      <c r="CY787" s="67"/>
      <c r="CZ787" s="67"/>
      <c r="DA787" s="67"/>
      <c r="DB787" s="67"/>
      <c r="DC787" s="67"/>
      <c r="DD787" s="67"/>
      <c r="DE787" s="67"/>
      <c r="DF787" s="67"/>
      <c r="DG787" s="67"/>
      <c r="DH787" s="67"/>
      <c r="DI787" s="67"/>
      <c r="DJ787" s="67"/>
      <c r="DK787" s="67"/>
      <c r="DL787" s="67"/>
      <c r="DM787" s="67"/>
      <c r="DN787" s="67"/>
      <c r="DO787" s="67"/>
      <c r="DP787" s="67"/>
      <c r="DQ787" s="67"/>
      <c r="DR787" s="67"/>
      <c r="DS787" s="67"/>
      <c r="DT787" s="67"/>
      <c r="DU787" s="67"/>
      <c r="DV787" s="67"/>
      <c r="DW787" s="67"/>
      <c r="DX787" s="67"/>
      <c r="DY787" s="67"/>
      <c r="DZ787" s="67"/>
      <c r="EA787" s="67"/>
      <c r="EB787" s="67"/>
      <c r="EC787" s="67"/>
      <c r="ED787" s="67"/>
      <c r="EE787" s="67"/>
      <c r="EF787" s="67"/>
      <c r="EG787" s="67"/>
      <c r="EH787" s="67"/>
      <c r="EI787" s="67"/>
      <c r="EJ787" s="67"/>
      <c r="EK787" s="67"/>
      <c r="EL787" s="67"/>
      <c r="EM787" s="67"/>
      <c r="EN787" s="67"/>
      <c r="EO787" s="67"/>
      <c r="EP787" s="67"/>
      <c r="EQ787" s="67"/>
      <c r="ER787" s="67"/>
      <c r="ES787" s="67"/>
    </row>
    <row r="788" spans="1:149" s="68" customFormat="1" ht="24.95" customHeight="1">
      <c r="A788" s="50"/>
      <c r="B788" s="51"/>
      <c r="C788" s="52"/>
      <c r="D788" s="74"/>
      <c r="E788" s="52"/>
      <c r="F788" s="53"/>
      <c r="G788" s="53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77"/>
      <c r="W788" s="101"/>
      <c r="X788" s="55"/>
      <c r="Y788" s="55"/>
      <c r="Z788" s="55"/>
      <c r="AA788" s="55"/>
      <c r="AB788" s="55"/>
      <c r="AC788" s="55"/>
      <c r="AD788" s="57"/>
      <c r="AE788" s="73" t="str">
        <f t="shared" si="74"/>
        <v>NO</v>
      </c>
      <c r="AF788" s="73" t="str">
        <f t="shared" si="75"/>
        <v>NO</v>
      </c>
      <c r="AG788" s="73" t="str">
        <f t="shared" si="76"/>
        <v>NO</v>
      </c>
      <c r="AH788" s="75" t="str">
        <f t="shared" si="77"/>
        <v>NO</v>
      </c>
      <c r="AI788" s="75" t="str">
        <f t="shared" si="78"/>
        <v>NO</v>
      </c>
      <c r="AJ788" s="75" t="str">
        <f t="shared" si="79"/>
        <v>NO</v>
      </c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  <c r="BZ788" s="67"/>
      <c r="CA788" s="67"/>
      <c r="CB788" s="67"/>
      <c r="CC788" s="67"/>
      <c r="CD788" s="67"/>
      <c r="CE788" s="67"/>
      <c r="CF788" s="67"/>
      <c r="CG788" s="67"/>
      <c r="CH788" s="67"/>
      <c r="CI788" s="67"/>
      <c r="CJ788" s="67"/>
      <c r="CK788" s="67"/>
      <c r="CL788" s="67"/>
      <c r="CM788" s="67"/>
      <c r="CN788" s="67"/>
      <c r="CO788" s="67"/>
      <c r="CP788" s="67"/>
      <c r="CQ788" s="67"/>
      <c r="CR788" s="67"/>
      <c r="CS788" s="67"/>
      <c r="CT788" s="67"/>
      <c r="CU788" s="67"/>
      <c r="CV788" s="67"/>
      <c r="CW788" s="67"/>
      <c r="CX788" s="67"/>
      <c r="CY788" s="67"/>
      <c r="CZ788" s="67"/>
      <c r="DA788" s="67"/>
      <c r="DB788" s="67"/>
      <c r="DC788" s="67"/>
      <c r="DD788" s="67"/>
      <c r="DE788" s="67"/>
      <c r="DF788" s="67"/>
      <c r="DG788" s="67"/>
      <c r="DH788" s="67"/>
      <c r="DI788" s="67"/>
      <c r="DJ788" s="67"/>
      <c r="DK788" s="67"/>
      <c r="DL788" s="67"/>
      <c r="DM788" s="67"/>
      <c r="DN788" s="67"/>
      <c r="DO788" s="67"/>
      <c r="DP788" s="67"/>
      <c r="DQ788" s="67"/>
      <c r="DR788" s="67"/>
      <c r="DS788" s="67"/>
      <c r="DT788" s="67"/>
      <c r="DU788" s="67"/>
      <c r="DV788" s="67"/>
      <c r="DW788" s="67"/>
      <c r="DX788" s="67"/>
      <c r="DY788" s="67"/>
      <c r="DZ788" s="67"/>
      <c r="EA788" s="67"/>
      <c r="EB788" s="67"/>
      <c r="EC788" s="67"/>
      <c r="ED788" s="67"/>
      <c r="EE788" s="67"/>
      <c r="EF788" s="67"/>
      <c r="EG788" s="67"/>
      <c r="EH788" s="67"/>
      <c r="EI788" s="67"/>
      <c r="EJ788" s="67"/>
      <c r="EK788" s="67"/>
      <c r="EL788" s="67"/>
      <c r="EM788" s="67"/>
      <c r="EN788" s="67"/>
      <c r="EO788" s="67"/>
      <c r="EP788" s="67"/>
      <c r="EQ788" s="67"/>
      <c r="ER788" s="67"/>
      <c r="ES788" s="67"/>
    </row>
    <row r="789" spans="1:149" s="67" customFormat="1" ht="24.95" customHeight="1">
      <c r="A789" s="50"/>
      <c r="B789" s="51"/>
      <c r="C789" s="52"/>
      <c r="D789" s="74"/>
      <c r="E789" s="52"/>
      <c r="F789" s="53"/>
      <c r="G789" s="53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77"/>
      <c r="W789" s="101"/>
      <c r="X789" s="55"/>
      <c r="Y789" s="55"/>
      <c r="Z789" s="55"/>
      <c r="AA789" s="55"/>
      <c r="AB789" s="55"/>
      <c r="AC789" s="55"/>
      <c r="AD789" s="57"/>
      <c r="AE789" s="73" t="str">
        <f t="shared" si="74"/>
        <v>NO</v>
      </c>
      <c r="AF789" s="73" t="str">
        <f t="shared" si="75"/>
        <v>NO</v>
      </c>
      <c r="AG789" s="73" t="str">
        <f t="shared" si="76"/>
        <v>NO</v>
      </c>
      <c r="AH789" s="75" t="str">
        <f t="shared" si="77"/>
        <v>NO</v>
      </c>
      <c r="AI789" s="75" t="str">
        <f t="shared" si="78"/>
        <v>NO</v>
      </c>
      <c r="AJ789" s="75" t="str">
        <f t="shared" si="79"/>
        <v>NO</v>
      </c>
    </row>
    <row r="790" spans="1:149" s="67" customFormat="1" ht="24.95" customHeight="1">
      <c r="A790" s="50"/>
      <c r="B790" s="51"/>
      <c r="C790" s="52"/>
      <c r="D790" s="74"/>
      <c r="E790" s="52"/>
      <c r="F790" s="53"/>
      <c r="G790" s="53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77"/>
      <c r="W790" s="101"/>
      <c r="X790" s="55"/>
      <c r="Y790" s="55"/>
      <c r="Z790" s="55"/>
      <c r="AA790" s="55"/>
      <c r="AB790" s="55"/>
      <c r="AC790" s="55"/>
      <c r="AD790" s="57"/>
      <c r="AE790" s="73" t="str">
        <f t="shared" si="74"/>
        <v>NO</v>
      </c>
      <c r="AF790" s="73" t="str">
        <f t="shared" si="75"/>
        <v>NO</v>
      </c>
      <c r="AG790" s="73" t="str">
        <f t="shared" si="76"/>
        <v>NO</v>
      </c>
      <c r="AH790" s="75" t="str">
        <f t="shared" si="77"/>
        <v>NO</v>
      </c>
      <c r="AI790" s="75" t="str">
        <f t="shared" si="78"/>
        <v>NO</v>
      </c>
      <c r="AJ790" s="75" t="str">
        <f t="shared" si="79"/>
        <v>NO</v>
      </c>
    </row>
    <row r="791" spans="1:149" s="68" customFormat="1" ht="24.95" customHeight="1">
      <c r="A791" s="50"/>
      <c r="B791" s="51"/>
      <c r="C791" s="52"/>
      <c r="D791" s="74"/>
      <c r="E791" s="52"/>
      <c r="F791" s="53"/>
      <c r="G791" s="53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77"/>
      <c r="W791" s="101"/>
      <c r="X791" s="55"/>
      <c r="Y791" s="55"/>
      <c r="Z791" s="55"/>
      <c r="AA791" s="55"/>
      <c r="AB791" s="55"/>
      <c r="AC791" s="55"/>
      <c r="AD791" s="57"/>
      <c r="AE791" s="73" t="str">
        <f t="shared" si="74"/>
        <v>NO</v>
      </c>
      <c r="AF791" s="73" t="str">
        <f t="shared" si="75"/>
        <v>NO</v>
      </c>
      <c r="AG791" s="73" t="str">
        <f t="shared" si="76"/>
        <v>NO</v>
      </c>
      <c r="AH791" s="75" t="str">
        <f t="shared" si="77"/>
        <v>NO</v>
      </c>
      <c r="AI791" s="75" t="str">
        <f t="shared" si="78"/>
        <v>NO</v>
      </c>
      <c r="AJ791" s="75" t="str">
        <f t="shared" si="79"/>
        <v>NO</v>
      </c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  <c r="BZ791" s="67"/>
      <c r="CA791" s="67"/>
      <c r="CB791" s="67"/>
      <c r="CC791" s="67"/>
      <c r="CD791" s="67"/>
      <c r="CE791" s="67"/>
      <c r="CF791" s="67"/>
      <c r="CG791" s="67"/>
      <c r="CH791" s="67"/>
      <c r="CI791" s="67"/>
      <c r="CJ791" s="67"/>
      <c r="CK791" s="67"/>
      <c r="CL791" s="67"/>
      <c r="CM791" s="67"/>
      <c r="CN791" s="67"/>
      <c r="CO791" s="67"/>
      <c r="CP791" s="67"/>
      <c r="CQ791" s="67"/>
      <c r="CR791" s="67"/>
      <c r="CS791" s="67"/>
      <c r="CT791" s="67"/>
      <c r="CU791" s="67"/>
      <c r="CV791" s="67"/>
      <c r="CW791" s="67"/>
      <c r="CX791" s="67"/>
      <c r="CY791" s="67"/>
      <c r="CZ791" s="67"/>
      <c r="DA791" s="67"/>
      <c r="DB791" s="67"/>
      <c r="DC791" s="67"/>
      <c r="DD791" s="67"/>
      <c r="DE791" s="67"/>
      <c r="DF791" s="67"/>
      <c r="DG791" s="67"/>
      <c r="DH791" s="67"/>
      <c r="DI791" s="67"/>
      <c r="DJ791" s="67"/>
      <c r="DK791" s="67"/>
      <c r="DL791" s="67"/>
      <c r="DM791" s="67"/>
      <c r="DN791" s="67"/>
      <c r="DO791" s="67"/>
      <c r="DP791" s="67"/>
      <c r="DQ791" s="67"/>
      <c r="DR791" s="67"/>
      <c r="DS791" s="67"/>
      <c r="DT791" s="67"/>
      <c r="DU791" s="67"/>
      <c r="DV791" s="67"/>
      <c r="DW791" s="67"/>
      <c r="DX791" s="67"/>
      <c r="DY791" s="67"/>
      <c r="DZ791" s="67"/>
      <c r="EA791" s="67"/>
      <c r="EB791" s="67"/>
      <c r="EC791" s="67"/>
      <c r="ED791" s="67"/>
      <c r="EE791" s="67"/>
      <c r="EF791" s="67"/>
      <c r="EG791" s="67"/>
      <c r="EH791" s="67"/>
      <c r="EI791" s="67"/>
      <c r="EJ791" s="67"/>
      <c r="EK791" s="67"/>
      <c r="EL791" s="67"/>
      <c r="EM791" s="67"/>
      <c r="EN791" s="67"/>
      <c r="EO791" s="67"/>
      <c r="EP791" s="67"/>
      <c r="EQ791" s="67"/>
      <c r="ER791" s="67"/>
      <c r="ES791" s="67"/>
    </row>
    <row r="792" spans="1:149" s="68" customFormat="1" ht="24.95" customHeight="1">
      <c r="A792" s="50"/>
      <c r="B792" s="51"/>
      <c r="C792" s="52"/>
      <c r="D792" s="74"/>
      <c r="E792" s="52"/>
      <c r="F792" s="53"/>
      <c r="G792" s="53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77"/>
      <c r="W792" s="101"/>
      <c r="X792" s="55"/>
      <c r="Y792" s="55"/>
      <c r="Z792" s="55"/>
      <c r="AA792" s="55"/>
      <c r="AB792" s="55"/>
      <c r="AC792" s="55"/>
      <c r="AD792" s="57"/>
      <c r="AE792" s="73" t="str">
        <f t="shared" si="74"/>
        <v>NO</v>
      </c>
      <c r="AF792" s="73" t="str">
        <f t="shared" si="75"/>
        <v>NO</v>
      </c>
      <c r="AG792" s="73" t="str">
        <f t="shared" si="76"/>
        <v>NO</v>
      </c>
      <c r="AH792" s="75" t="str">
        <f t="shared" si="77"/>
        <v>NO</v>
      </c>
      <c r="AI792" s="75" t="str">
        <f t="shared" si="78"/>
        <v>NO</v>
      </c>
      <c r="AJ792" s="75" t="str">
        <f t="shared" si="79"/>
        <v>NO</v>
      </c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  <c r="BZ792" s="67"/>
      <c r="CA792" s="67"/>
      <c r="CB792" s="67"/>
      <c r="CC792" s="67"/>
      <c r="CD792" s="67"/>
      <c r="CE792" s="67"/>
      <c r="CF792" s="67"/>
      <c r="CG792" s="67"/>
      <c r="CH792" s="67"/>
      <c r="CI792" s="67"/>
      <c r="CJ792" s="67"/>
      <c r="CK792" s="67"/>
      <c r="CL792" s="67"/>
      <c r="CM792" s="67"/>
      <c r="CN792" s="67"/>
      <c r="CO792" s="67"/>
      <c r="CP792" s="67"/>
      <c r="CQ792" s="67"/>
      <c r="CR792" s="67"/>
      <c r="CS792" s="67"/>
      <c r="CT792" s="67"/>
      <c r="CU792" s="67"/>
      <c r="CV792" s="67"/>
      <c r="CW792" s="67"/>
      <c r="CX792" s="67"/>
      <c r="CY792" s="67"/>
      <c r="CZ792" s="67"/>
      <c r="DA792" s="67"/>
      <c r="DB792" s="67"/>
      <c r="DC792" s="67"/>
      <c r="DD792" s="67"/>
      <c r="DE792" s="67"/>
      <c r="DF792" s="67"/>
      <c r="DG792" s="67"/>
      <c r="DH792" s="67"/>
      <c r="DI792" s="67"/>
      <c r="DJ792" s="67"/>
      <c r="DK792" s="67"/>
      <c r="DL792" s="67"/>
      <c r="DM792" s="67"/>
      <c r="DN792" s="67"/>
      <c r="DO792" s="67"/>
      <c r="DP792" s="67"/>
      <c r="DQ792" s="67"/>
      <c r="DR792" s="67"/>
      <c r="DS792" s="67"/>
      <c r="DT792" s="67"/>
      <c r="DU792" s="67"/>
      <c r="DV792" s="67"/>
      <c r="DW792" s="67"/>
      <c r="DX792" s="67"/>
      <c r="DY792" s="67"/>
      <c r="DZ792" s="67"/>
      <c r="EA792" s="67"/>
      <c r="EB792" s="67"/>
      <c r="EC792" s="67"/>
      <c r="ED792" s="67"/>
      <c r="EE792" s="67"/>
      <c r="EF792" s="67"/>
      <c r="EG792" s="67"/>
      <c r="EH792" s="67"/>
      <c r="EI792" s="67"/>
      <c r="EJ792" s="67"/>
      <c r="EK792" s="67"/>
      <c r="EL792" s="67"/>
      <c r="EM792" s="67"/>
      <c r="EN792" s="67"/>
      <c r="EO792" s="67"/>
      <c r="EP792" s="67"/>
      <c r="EQ792" s="67"/>
      <c r="ER792" s="67"/>
      <c r="ES792" s="67"/>
    </row>
    <row r="793" spans="1:149" s="68" customFormat="1" ht="24.95" customHeight="1">
      <c r="A793" s="50"/>
      <c r="B793" s="51"/>
      <c r="C793" s="52"/>
      <c r="D793" s="74"/>
      <c r="E793" s="52"/>
      <c r="F793" s="53"/>
      <c r="G793" s="53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77"/>
      <c r="W793" s="101"/>
      <c r="X793" s="55"/>
      <c r="Y793" s="55"/>
      <c r="Z793" s="55"/>
      <c r="AA793" s="55"/>
      <c r="AB793" s="55"/>
      <c r="AC793" s="55"/>
      <c r="AD793" s="57"/>
      <c r="AE793" s="73" t="str">
        <f t="shared" si="74"/>
        <v>NO</v>
      </c>
      <c r="AF793" s="73" t="str">
        <f t="shared" si="75"/>
        <v>NO</v>
      </c>
      <c r="AG793" s="73" t="str">
        <f t="shared" si="76"/>
        <v>NO</v>
      </c>
      <c r="AH793" s="75" t="str">
        <f t="shared" si="77"/>
        <v>NO</v>
      </c>
      <c r="AI793" s="75" t="str">
        <f t="shared" si="78"/>
        <v>NO</v>
      </c>
      <c r="AJ793" s="75" t="str">
        <f t="shared" si="79"/>
        <v>NO</v>
      </c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  <c r="BZ793" s="67"/>
      <c r="CA793" s="67"/>
      <c r="CB793" s="67"/>
      <c r="CC793" s="67"/>
      <c r="CD793" s="67"/>
      <c r="CE793" s="67"/>
      <c r="CF793" s="67"/>
      <c r="CG793" s="67"/>
      <c r="CH793" s="67"/>
      <c r="CI793" s="67"/>
      <c r="CJ793" s="67"/>
      <c r="CK793" s="67"/>
      <c r="CL793" s="67"/>
      <c r="CM793" s="67"/>
      <c r="CN793" s="67"/>
      <c r="CO793" s="67"/>
      <c r="CP793" s="67"/>
      <c r="CQ793" s="67"/>
      <c r="CR793" s="67"/>
      <c r="CS793" s="67"/>
      <c r="CT793" s="67"/>
      <c r="CU793" s="67"/>
      <c r="CV793" s="67"/>
      <c r="CW793" s="67"/>
      <c r="CX793" s="67"/>
      <c r="CY793" s="67"/>
      <c r="CZ793" s="67"/>
      <c r="DA793" s="67"/>
      <c r="DB793" s="67"/>
      <c r="DC793" s="67"/>
      <c r="DD793" s="67"/>
      <c r="DE793" s="67"/>
      <c r="DF793" s="67"/>
      <c r="DG793" s="67"/>
      <c r="DH793" s="67"/>
      <c r="DI793" s="67"/>
      <c r="DJ793" s="67"/>
      <c r="DK793" s="67"/>
      <c r="DL793" s="67"/>
      <c r="DM793" s="67"/>
      <c r="DN793" s="67"/>
      <c r="DO793" s="67"/>
      <c r="DP793" s="67"/>
      <c r="DQ793" s="67"/>
      <c r="DR793" s="67"/>
      <c r="DS793" s="67"/>
      <c r="DT793" s="67"/>
      <c r="DU793" s="67"/>
      <c r="DV793" s="67"/>
      <c r="DW793" s="67"/>
      <c r="DX793" s="67"/>
      <c r="DY793" s="67"/>
      <c r="DZ793" s="67"/>
      <c r="EA793" s="67"/>
      <c r="EB793" s="67"/>
      <c r="EC793" s="67"/>
      <c r="ED793" s="67"/>
      <c r="EE793" s="67"/>
      <c r="EF793" s="67"/>
      <c r="EG793" s="67"/>
      <c r="EH793" s="67"/>
      <c r="EI793" s="67"/>
      <c r="EJ793" s="67"/>
      <c r="EK793" s="67"/>
      <c r="EL793" s="67"/>
      <c r="EM793" s="67"/>
      <c r="EN793" s="67"/>
      <c r="EO793" s="67"/>
      <c r="EP793" s="67"/>
      <c r="EQ793" s="67"/>
      <c r="ER793" s="67"/>
      <c r="ES793" s="67"/>
    </row>
    <row r="794" spans="1:149" s="68" customFormat="1" ht="24.95" customHeight="1">
      <c r="A794" s="50"/>
      <c r="B794" s="51"/>
      <c r="C794" s="52"/>
      <c r="D794" s="74"/>
      <c r="E794" s="52"/>
      <c r="F794" s="53"/>
      <c r="G794" s="53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77"/>
      <c r="W794" s="101"/>
      <c r="X794" s="55"/>
      <c r="Y794" s="55"/>
      <c r="Z794" s="55"/>
      <c r="AA794" s="55"/>
      <c r="AB794" s="55"/>
      <c r="AC794" s="55"/>
      <c r="AD794" s="57"/>
      <c r="AE794" s="73" t="str">
        <f t="shared" si="74"/>
        <v>NO</v>
      </c>
      <c r="AF794" s="73" t="str">
        <f t="shared" si="75"/>
        <v>NO</v>
      </c>
      <c r="AG794" s="73" t="str">
        <f t="shared" si="76"/>
        <v>NO</v>
      </c>
      <c r="AH794" s="75" t="str">
        <f t="shared" si="77"/>
        <v>NO</v>
      </c>
      <c r="AI794" s="75" t="str">
        <f t="shared" si="78"/>
        <v>NO</v>
      </c>
      <c r="AJ794" s="75" t="str">
        <f t="shared" si="79"/>
        <v>NO</v>
      </c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  <c r="BZ794" s="67"/>
      <c r="CA794" s="67"/>
      <c r="CB794" s="67"/>
      <c r="CC794" s="67"/>
      <c r="CD794" s="67"/>
      <c r="CE794" s="67"/>
      <c r="CF794" s="67"/>
      <c r="CG794" s="67"/>
      <c r="CH794" s="67"/>
      <c r="CI794" s="67"/>
      <c r="CJ794" s="67"/>
      <c r="CK794" s="67"/>
      <c r="CL794" s="67"/>
      <c r="CM794" s="67"/>
      <c r="CN794" s="67"/>
      <c r="CO794" s="67"/>
      <c r="CP794" s="67"/>
      <c r="CQ794" s="67"/>
      <c r="CR794" s="67"/>
      <c r="CS794" s="67"/>
      <c r="CT794" s="67"/>
      <c r="CU794" s="67"/>
      <c r="CV794" s="67"/>
      <c r="CW794" s="67"/>
      <c r="CX794" s="67"/>
      <c r="CY794" s="67"/>
      <c r="CZ794" s="67"/>
      <c r="DA794" s="67"/>
      <c r="DB794" s="67"/>
      <c r="DC794" s="67"/>
      <c r="DD794" s="67"/>
      <c r="DE794" s="67"/>
      <c r="DF794" s="67"/>
      <c r="DG794" s="67"/>
      <c r="DH794" s="67"/>
      <c r="DI794" s="67"/>
      <c r="DJ794" s="67"/>
      <c r="DK794" s="67"/>
      <c r="DL794" s="67"/>
      <c r="DM794" s="67"/>
      <c r="DN794" s="67"/>
      <c r="DO794" s="67"/>
      <c r="DP794" s="67"/>
      <c r="DQ794" s="67"/>
      <c r="DR794" s="67"/>
      <c r="DS794" s="67"/>
      <c r="DT794" s="67"/>
      <c r="DU794" s="67"/>
      <c r="DV794" s="67"/>
      <c r="DW794" s="67"/>
      <c r="DX794" s="67"/>
      <c r="DY794" s="67"/>
      <c r="DZ794" s="67"/>
      <c r="EA794" s="67"/>
      <c r="EB794" s="67"/>
      <c r="EC794" s="67"/>
      <c r="ED794" s="67"/>
      <c r="EE794" s="67"/>
      <c r="EF794" s="67"/>
      <c r="EG794" s="67"/>
      <c r="EH794" s="67"/>
      <c r="EI794" s="67"/>
      <c r="EJ794" s="67"/>
      <c r="EK794" s="67"/>
      <c r="EL794" s="67"/>
      <c r="EM794" s="67"/>
      <c r="EN794" s="67"/>
      <c r="EO794" s="67"/>
      <c r="EP794" s="67"/>
      <c r="EQ794" s="67"/>
      <c r="ER794" s="67"/>
      <c r="ES794" s="67"/>
    </row>
    <row r="795" spans="1:149" s="67" customFormat="1" ht="24.95" customHeight="1">
      <c r="A795" s="50"/>
      <c r="B795" s="51"/>
      <c r="C795" s="52"/>
      <c r="D795" s="74"/>
      <c r="E795" s="52"/>
      <c r="F795" s="53"/>
      <c r="G795" s="53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77"/>
      <c r="W795" s="101"/>
      <c r="X795" s="55"/>
      <c r="Y795" s="55"/>
      <c r="Z795" s="55"/>
      <c r="AA795" s="55"/>
      <c r="AB795" s="55"/>
      <c r="AC795" s="55"/>
      <c r="AD795" s="57"/>
      <c r="AE795" s="73" t="str">
        <f t="shared" si="74"/>
        <v>NO</v>
      </c>
      <c r="AF795" s="73" t="str">
        <f t="shared" si="75"/>
        <v>NO</v>
      </c>
      <c r="AG795" s="73" t="str">
        <f t="shared" si="76"/>
        <v>NO</v>
      </c>
      <c r="AH795" s="75" t="str">
        <f t="shared" si="77"/>
        <v>NO</v>
      </c>
      <c r="AI795" s="75" t="str">
        <f t="shared" si="78"/>
        <v>NO</v>
      </c>
      <c r="AJ795" s="75" t="str">
        <f t="shared" si="79"/>
        <v>NO</v>
      </c>
    </row>
    <row r="796" spans="1:149" s="67" customFormat="1" ht="24.95" customHeight="1">
      <c r="A796" s="50"/>
      <c r="B796" s="51"/>
      <c r="C796" s="52"/>
      <c r="D796" s="74"/>
      <c r="E796" s="52"/>
      <c r="F796" s="53"/>
      <c r="G796" s="53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77"/>
      <c r="W796" s="101"/>
      <c r="X796" s="55"/>
      <c r="Y796" s="55"/>
      <c r="Z796" s="55"/>
      <c r="AA796" s="55"/>
      <c r="AB796" s="55"/>
      <c r="AC796" s="55"/>
      <c r="AD796" s="57"/>
      <c r="AE796" s="73" t="str">
        <f t="shared" si="74"/>
        <v>NO</v>
      </c>
      <c r="AF796" s="73" t="str">
        <f t="shared" si="75"/>
        <v>NO</v>
      </c>
      <c r="AG796" s="73" t="str">
        <f t="shared" si="76"/>
        <v>NO</v>
      </c>
      <c r="AH796" s="75" t="str">
        <f t="shared" si="77"/>
        <v>NO</v>
      </c>
      <c r="AI796" s="75" t="str">
        <f t="shared" si="78"/>
        <v>NO</v>
      </c>
      <c r="AJ796" s="75" t="str">
        <f t="shared" si="79"/>
        <v>NO</v>
      </c>
    </row>
    <row r="797" spans="1:149" s="67" customFormat="1" ht="24.95" customHeight="1">
      <c r="A797" s="50"/>
      <c r="B797" s="51"/>
      <c r="C797" s="52"/>
      <c r="D797" s="74"/>
      <c r="E797" s="52"/>
      <c r="F797" s="53"/>
      <c r="G797" s="53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77"/>
      <c r="W797" s="101"/>
      <c r="X797" s="55"/>
      <c r="Y797" s="55"/>
      <c r="Z797" s="55"/>
      <c r="AA797" s="55"/>
      <c r="AB797" s="55"/>
      <c r="AC797" s="55"/>
      <c r="AD797" s="57"/>
      <c r="AE797" s="73" t="str">
        <f t="shared" si="74"/>
        <v>NO</v>
      </c>
      <c r="AF797" s="73" t="str">
        <f t="shared" si="75"/>
        <v>NO</v>
      </c>
      <c r="AG797" s="73" t="str">
        <f t="shared" si="76"/>
        <v>NO</v>
      </c>
      <c r="AH797" s="75" t="str">
        <f t="shared" si="77"/>
        <v>NO</v>
      </c>
      <c r="AI797" s="75" t="str">
        <f t="shared" si="78"/>
        <v>NO</v>
      </c>
      <c r="AJ797" s="75" t="str">
        <f t="shared" si="79"/>
        <v>NO</v>
      </c>
    </row>
    <row r="798" spans="1:149" s="67" customFormat="1" ht="24.95" customHeight="1">
      <c r="A798" s="50"/>
      <c r="B798" s="51"/>
      <c r="C798" s="52"/>
      <c r="D798" s="74"/>
      <c r="E798" s="52"/>
      <c r="F798" s="53"/>
      <c r="G798" s="53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77"/>
      <c r="W798" s="101"/>
      <c r="X798" s="55"/>
      <c r="Y798" s="55"/>
      <c r="Z798" s="55"/>
      <c r="AA798" s="55"/>
      <c r="AB798" s="55"/>
      <c r="AC798" s="55"/>
      <c r="AD798" s="57"/>
      <c r="AE798" s="73" t="str">
        <f t="shared" si="74"/>
        <v>NO</v>
      </c>
      <c r="AF798" s="73" t="str">
        <f t="shared" si="75"/>
        <v>NO</v>
      </c>
      <c r="AG798" s="73" t="str">
        <f t="shared" si="76"/>
        <v>NO</v>
      </c>
      <c r="AH798" s="75" t="str">
        <f t="shared" si="77"/>
        <v>NO</v>
      </c>
      <c r="AI798" s="75" t="str">
        <f t="shared" si="78"/>
        <v>NO</v>
      </c>
      <c r="AJ798" s="75" t="str">
        <f t="shared" si="79"/>
        <v>NO</v>
      </c>
    </row>
    <row r="799" spans="1:149" s="67" customFormat="1" ht="24.95" customHeight="1">
      <c r="A799" s="50"/>
      <c r="B799" s="51"/>
      <c r="C799" s="52"/>
      <c r="D799" s="74"/>
      <c r="E799" s="52"/>
      <c r="F799" s="53"/>
      <c r="G799" s="53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77"/>
      <c r="W799" s="101"/>
      <c r="X799" s="55"/>
      <c r="Y799" s="55"/>
      <c r="Z799" s="55"/>
      <c r="AA799" s="55"/>
      <c r="AB799" s="55"/>
      <c r="AC799" s="55"/>
      <c r="AD799" s="57"/>
      <c r="AE799" s="73" t="str">
        <f t="shared" si="74"/>
        <v>NO</v>
      </c>
      <c r="AF799" s="73" t="str">
        <f t="shared" si="75"/>
        <v>NO</v>
      </c>
      <c r="AG799" s="73" t="str">
        <f t="shared" si="76"/>
        <v>NO</v>
      </c>
      <c r="AH799" s="75" t="str">
        <f t="shared" si="77"/>
        <v>NO</v>
      </c>
      <c r="AI799" s="75" t="str">
        <f t="shared" si="78"/>
        <v>NO</v>
      </c>
      <c r="AJ799" s="75" t="str">
        <f t="shared" si="79"/>
        <v>NO</v>
      </c>
    </row>
    <row r="800" spans="1:149" s="68" customFormat="1" ht="24.95" customHeight="1">
      <c r="A800" s="50"/>
      <c r="B800" s="51"/>
      <c r="C800" s="52"/>
      <c r="D800" s="74"/>
      <c r="E800" s="52"/>
      <c r="F800" s="53"/>
      <c r="G800" s="53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77"/>
      <c r="W800" s="101"/>
      <c r="X800" s="55"/>
      <c r="Y800" s="55"/>
      <c r="Z800" s="55"/>
      <c r="AA800" s="55"/>
      <c r="AB800" s="55"/>
      <c r="AC800" s="55"/>
      <c r="AD800" s="57"/>
      <c r="AE800" s="73" t="str">
        <f t="shared" si="74"/>
        <v>NO</v>
      </c>
      <c r="AF800" s="73" t="str">
        <f t="shared" si="75"/>
        <v>NO</v>
      </c>
      <c r="AG800" s="73" t="str">
        <f t="shared" si="76"/>
        <v>NO</v>
      </c>
      <c r="AH800" s="75" t="str">
        <f t="shared" si="77"/>
        <v>NO</v>
      </c>
      <c r="AI800" s="75" t="str">
        <f t="shared" si="78"/>
        <v>NO</v>
      </c>
      <c r="AJ800" s="75" t="str">
        <f t="shared" si="79"/>
        <v>NO</v>
      </c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  <c r="BZ800" s="67"/>
      <c r="CA800" s="67"/>
      <c r="CB800" s="67"/>
      <c r="CC800" s="67"/>
      <c r="CD800" s="67"/>
      <c r="CE800" s="67"/>
      <c r="CF800" s="67"/>
      <c r="CG800" s="67"/>
      <c r="CH800" s="67"/>
      <c r="CI800" s="67"/>
      <c r="CJ800" s="67"/>
      <c r="CK800" s="67"/>
      <c r="CL800" s="67"/>
      <c r="CM800" s="67"/>
      <c r="CN800" s="67"/>
      <c r="CO800" s="67"/>
      <c r="CP800" s="67"/>
      <c r="CQ800" s="67"/>
      <c r="CR800" s="67"/>
      <c r="CS800" s="67"/>
      <c r="CT800" s="67"/>
      <c r="CU800" s="67"/>
      <c r="CV800" s="67"/>
      <c r="CW800" s="67"/>
      <c r="CX800" s="67"/>
      <c r="CY800" s="67"/>
      <c r="CZ800" s="67"/>
      <c r="DA800" s="67"/>
      <c r="DB800" s="67"/>
      <c r="DC800" s="67"/>
      <c r="DD800" s="67"/>
      <c r="DE800" s="67"/>
      <c r="DF800" s="67"/>
      <c r="DG800" s="67"/>
      <c r="DH800" s="67"/>
      <c r="DI800" s="67"/>
      <c r="DJ800" s="67"/>
      <c r="DK800" s="67"/>
      <c r="DL800" s="67"/>
      <c r="DM800" s="67"/>
      <c r="DN800" s="67"/>
      <c r="DO800" s="67"/>
      <c r="DP800" s="67"/>
      <c r="DQ800" s="67"/>
      <c r="DR800" s="67"/>
      <c r="DS800" s="67"/>
      <c r="DT800" s="67"/>
      <c r="DU800" s="67"/>
      <c r="DV800" s="67"/>
      <c r="DW800" s="67"/>
      <c r="DX800" s="67"/>
      <c r="DY800" s="67"/>
      <c r="DZ800" s="67"/>
      <c r="EA800" s="67"/>
      <c r="EB800" s="67"/>
      <c r="EC800" s="67"/>
      <c r="ED800" s="67"/>
      <c r="EE800" s="67"/>
      <c r="EF800" s="67"/>
      <c r="EG800" s="67"/>
      <c r="EH800" s="67"/>
      <c r="EI800" s="67"/>
      <c r="EJ800" s="67"/>
      <c r="EK800" s="67"/>
      <c r="EL800" s="67"/>
      <c r="EM800" s="67"/>
      <c r="EN800" s="67"/>
      <c r="EO800" s="67"/>
      <c r="EP800" s="67"/>
      <c r="EQ800" s="67"/>
      <c r="ER800" s="67"/>
      <c r="ES800" s="67"/>
    </row>
    <row r="801" spans="1:149" s="68" customFormat="1" ht="24.95" customHeight="1">
      <c r="A801" s="50"/>
      <c r="B801" s="51"/>
      <c r="C801" s="52"/>
      <c r="D801" s="74"/>
      <c r="E801" s="52"/>
      <c r="F801" s="53"/>
      <c r="G801" s="53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77"/>
      <c r="W801" s="101"/>
      <c r="X801" s="55"/>
      <c r="Y801" s="55"/>
      <c r="Z801" s="55"/>
      <c r="AA801" s="55"/>
      <c r="AB801" s="55"/>
      <c r="AC801" s="55"/>
      <c r="AD801" s="57"/>
      <c r="AE801" s="73" t="str">
        <f t="shared" si="74"/>
        <v>NO</v>
      </c>
      <c r="AF801" s="73" t="str">
        <f t="shared" si="75"/>
        <v>NO</v>
      </c>
      <c r="AG801" s="73" t="str">
        <f t="shared" si="76"/>
        <v>NO</v>
      </c>
      <c r="AH801" s="75" t="str">
        <f t="shared" si="77"/>
        <v>NO</v>
      </c>
      <c r="AI801" s="75" t="str">
        <f t="shared" si="78"/>
        <v>NO</v>
      </c>
      <c r="AJ801" s="75" t="str">
        <f t="shared" si="79"/>
        <v>NO</v>
      </c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  <c r="BZ801" s="67"/>
      <c r="CA801" s="67"/>
      <c r="CB801" s="67"/>
      <c r="CC801" s="67"/>
      <c r="CD801" s="67"/>
      <c r="CE801" s="67"/>
      <c r="CF801" s="67"/>
      <c r="CG801" s="67"/>
      <c r="CH801" s="67"/>
      <c r="CI801" s="67"/>
      <c r="CJ801" s="67"/>
      <c r="CK801" s="67"/>
      <c r="CL801" s="67"/>
      <c r="CM801" s="67"/>
      <c r="CN801" s="67"/>
      <c r="CO801" s="67"/>
      <c r="CP801" s="67"/>
      <c r="CQ801" s="67"/>
      <c r="CR801" s="67"/>
      <c r="CS801" s="67"/>
      <c r="CT801" s="67"/>
      <c r="CU801" s="67"/>
      <c r="CV801" s="67"/>
      <c r="CW801" s="67"/>
      <c r="CX801" s="67"/>
      <c r="CY801" s="67"/>
      <c r="CZ801" s="67"/>
      <c r="DA801" s="67"/>
      <c r="DB801" s="67"/>
      <c r="DC801" s="67"/>
      <c r="DD801" s="67"/>
      <c r="DE801" s="67"/>
      <c r="DF801" s="67"/>
      <c r="DG801" s="67"/>
      <c r="DH801" s="67"/>
      <c r="DI801" s="67"/>
      <c r="DJ801" s="67"/>
      <c r="DK801" s="67"/>
      <c r="DL801" s="67"/>
      <c r="DM801" s="67"/>
      <c r="DN801" s="67"/>
      <c r="DO801" s="67"/>
      <c r="DP801" s="67"/>
      <c r="DQ801" s="67"/>
      <c r="DR801" s="67"/>
      <c r="DS801" s="67"/>
      <c r="DT801" s="67"/>
      <c r="DU801" s="67"/>
      <c r="DV801" s="67"/>
      <c r="DW801" s="67"/>
      <c r="DX801" s="67"/>
      <c r="DY801" s="67"/>
      <c r="DZ801" s="67"/>
      <c r="EA801" s="67"/>
      <c r="EB801" s="67"/>
      <c r="EC801" s="67"/>
      <c r="ED801" s="67"/>
      <c r="EE801" s="67"/>
      <c r="EF801" s="67"/>
      <c r="EG801" s="67"/>
      <c r="EH801" s="67"/>
      <c r="EI801" s="67"/>
      <c r="EJ801" s="67"/>
      <c r="EK801" s="67"/>
      <c r="EL801" s="67"/>
      <c r="EM801" s="67"/>
      <c r="EN801" s="67"/>
      <c r="EO801" s="67"/>
      <c r="EP801" s="67"/>
      <c r="EQ801" s="67"/>
      <c r="ER801" s="67"/>
      <c r="ES801" s="67"/>
    </row>
    <row r="802" spans="1:149" s="68" customFormat="1" ht="24.95" customHeight="1">
      <c r="A802" s="50"/>
      <c r="B802" s="51"/>
      <c r="C802" s="52"/>
      <c r="D802" s="74"/>
      <c r="E802" s="52"/>
      <c r="F802" s="53"/>
      <c r="G802" s="53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77"/>
      <c r="W802" s="101"/>
      <c r="X802" s="55"/>
      <c r="Y802" s="55"/>
      <c r="Z802" s="55"/>
      <c r="AA802" s="55"/>
      <c r="AB802" s="55"/>
      <c r="AC802" s="55"/>
      <c r="AD802" s="57"/>
      <c r="AE802" s="73" t="str">
        <f t="shared" si="74"/>
        <v>NO</v>
      </c>
      <c r="AF802" s="73" t="str">
        <f t="shared" si="75"/>
        <v>NO</v>
      </c>
      <c r="AG802" s="73" t="str">
        <f t="shared" si="76"/>
        <v>NO</v>
      </c>
      <c r="AH802" s="75" t="str">
        <f t="shared" si="77"/>
        <v>NO</v>
      </c>
      <c r="AI802" s="75" t="str">
        <f t="shared" si="78"/>
        <v>NO</v>
      </c>
      <c r="AJ802" s="75" t="str">
        <f t="shared" si="79"/>
        <v>NO</v>
      </c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  <c r="BZ802" s="67"/>
      <c r="CA802" s="67"/>
      <c r="CB802" s="67"/>
      <c r="CC802" s="67"/>
      <c r="CD802" s="67"/>
      <c r="CE802" s="67"/>
      <c r="CF802" s="67"/>
      <c r="CG802" s="67"/>
      <c r="CH802" s="67"/>
      <c r="CI802" s="67"/>
      <c r="CJ802" s="67"/>
      <c r="CK802" s="67"/>
      <c r="CL802" s="67"/>
      <c r="CM802" s="67"/>
      <c r="CN802" s="67"/>
      <c r="CO802" s="67"/>
      <c r="CP802" s="67"/>
      <c r="CQ802" s="67"/>
      <c r="CR802" s="67"/>
      <c r="CS802" s="67"/>
      <c r="CT802" s="67"/>
      <c r="CU802" s="67"/>
      <c r="CV802" s="67"/>
      <c r="CW802" s="67"/>
      <c r="CX802" s="67"/>
      <c r="CY802" s="67"/>
      <c r="CZ802" s="67"/>
      <c r="DA802" s="67"/>
      <c r="DB802" s="67"/>
      <c r="DC802" s="67"/>
      <c r="DD802" s="67"/>
      <c r="DE802" s="67"/>
      <c r="DF802" s="67"/>
      <c r="DG802" s="67"/>
      <c r="DH802" s="67"/>
      <c r="DI802" s="67"/>
      <c r="DJ802" s="67"/>
      <c r="DK802" s="67"/>
      <c r="DL802" s="67"/>
      <c r="DM802" s="67"/>
      <c r="DN802" s="67"/>
      <c r="DO802" s="67"/>
      <c r="DP802" s="67"/>
      <c r="DQ802" s="67"/>
      <c r="DR802" s="67"/>
      <c r="DS802" s="67"/>
      <c r="DT802" s="67"/>
      <c r="DU802" s="67"/>
      <c r="DV802" s="67"/>
      <c r="DW802" s="67"/>
      <c r="DX802" s="67"/>
      <c r="DY802" s="67"/>
      <c r="DZ802" s="67"/>
      <c r="EA802" s="67"/>
      <c r="EB802" s="67"/>
      <c r="EC802" s="67"/>
      <c r="ED802" s="67"/>
      <c r="EE802" s="67"/>
      <c r="EF802" s="67"/>
      <c r="EG802" s="67"/>
      <c r="EH802" s="67"/>
      <c r="EI802" s="67"/>
      <c r="EJ802" s="67"/>
      <c r="EK802" s="67"/>
      <c r="EL802" s="67"/>
      <c r="EM802" s="67"/>
      <c r="EN802" s="67"/>
      <c r="EO802" s="67"/>
      <c r="EP802" s="67"/>
      <c r="EQ802" s="67"/>
      <c r="ER802" s="67"/>
      <c r="ES802" s="67"/>
    </row>
    <row r="803" spans="1:149" s="68" customFormat="1" ht="24.95" customHeight="1">
      <c r="A803" s="50"/>
      <c r="B803" s="51"/>
      <c r="C803" s="52"/>
      <c r="D803" s="74"/>
      <c r="E803" s="52"/>
      <c r="F803" s="53"/>
      <c r="G803" s="53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77"/>
      <c r="W803" s="101"/>
      <c r="X803" s="55"/>
      <c r="Y803" s="55"/>
      <c r="Z803" s="55"/>
      <c r="AA803" s="55"/>
      <c r="AB803" s="55"/>
      <c r="AC803" s="55"/>
      <c r="AD803" s="57"/>
      <c r="AE803" s="73" t="str">
        <f t="shared" si="74"/>
        <v>NO</v>
      </c>
      <c r="AF803" s="73" t="str">
        <f t="shared" si="75"/>
        <v>NO</v>
      </c>
      <c r="AG803" s="73" t="str">
        <f t="shared" si="76"/>
        <v>NO</v>
      </c>
      <c r="AH803" s="75" t="str">
        <f t="shared" si="77"/>
        <v>NO</v>
      </c>
      <c r="AI803" s="75" t="str">
        <f t="shared" si="78"/>
        <v>NO</v>
      </c>
      <c r="AJ803" s="75" t="str">
        <f t="shared" si="79"/>
        <v>NO</v>
      </c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  <c r="BZ803" s="67"/>
      <c r="CA803" s="67"/>
      <c r="CB803" s="67"/>
      <c r="CC803" s="67"/>
      <c r="CD803" s="67"/>
      <c r="CE803" s="67"/>
      <c r="CF803" s="67"/>
      <c r="CG803" s="67"/>
      <c r="CH803" s="67"/>
      <c r="CI803" s="67"/>
      <c r="CJ803" s="67"/>
      <c r="CK803" s="67"/>
      <c r="CL803" s="67"/>
      <c r="CM803" s="67"/>
      <c r="CN803" s="67"/>
      <c r="CO803" s="67"/>
      <c r="CP803" s="67"/>
      <c r="CQ803" s="67"/>
      <c r="CR803" s="67"/>
      <c r="CS803" s="67"/>
      <c r="CT803" s="67"/>
      <c r="CU803" s="67"/>
      <c r="CV803" s="67"/>
      <c r="CW803" s="67"/>
      <c r="CX803" s="67"/>
      <c r="CY803" s="67"/>
      <c r="CZ803" s="67"/>
      <c r="DA803" s="67"/>
      <c r="DB803" s="67"/>
      <c r="DC803" s="67"/>
      <c r="DD803" s="67"/>
      <c r="DE803" s="67"/>
      <c r="DF803" s="67"/>
      <c r="DG803" s="67"/>
      <c r="DH803" s="67"/>
      <c r="DI803" s="67"/>
      <c r="DJ803" s="67"/>
      <c r="DK803" s="67"/>
      <c r="DL803" s="67"/>
      <c r="DM803" s="67"/>
      <c r="DN803" s="67"/>
      <c r="DO803" s="67"/>
      <c r="DP803" s="67"/>
      <c r="DQ803" s="67"/>
      <c r="DR803" s="67"/>
      <c r="DS803" s="67"/>
      <c r="DT803" s="67"/>
      <c r="DU803" s="67"/>
      <c r="DV803" s="67"/>
      <c r="DW803" s="67"/>
      <c r="DX803" s="67"/>
      <c r="DY803" s="67"/>
      <c r="DZ803" s="67"/>
      <c r="EA803" s="67"/>
      <c r="EB803" s="67"/>
      <c r="EC803" s="67"/>
      <c r="ED803" s="67"/>
      <c r="EE803" s="67"/>
      <c r="EF803" s="67"/>
      <c r="EG803" s="67"/>
      <c r="EH803" s="67"/>
      <c r="EI803" s="67"/>
      <c r="EJ803" s="67"/>
      <c r="EK803" s="67"/>
      <c r="EL803" s="67"/>
      <c r="EM803" s="67"/>
      <c r="EN803" s="67"/>
      <c r="EO803" s="67"/>
      <c r="EP803" s="67"/>
      <c r="EQ803" s="67"/>
      <c r="ER803" s="67"/>
      <c r="ES803" s="67"/>
    </row>
    <row r="804" spans="1:149" s="67" customFormat="1" ht="24.95" customHeight="1">
      <c r="A804" s="50"/>
      <c r="B804" s="51"/>
      <c r="C804" s="52"/>
      <c r="D804" s="74"/>
      <c r="E804" s="52"/>
      <c r="F804" s="53"/>
      <c r="G804" s="53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77"/>
      <c r="W804" s="101"/>
      <c r="X804" s="55"/>
      <c r="Y804" s="55"/>
      <c r="Z804" s="55"/>
      <c r="AA804" s="55"/>
      <c r="AB804" s="55"/>
      <c r="AC804" s="55"/>
      <c r="AD804" s="57"/>
      <c r="AE804" s="73" t="str">
        <f t="shared" si="74"/>
        <v>NO</v>
      </c>
      <c r="AF804" s="73" t="str">
        <f t="shared" si="75"/>
        <v>NO</v>
      </c>
      <c r="AG804" s="73" t="str">
        <f t="shared" si="76"/>
        <v>NO</v>
      </c>
      <c r="AH804" s="75" t="str">
        <f t="shared" si="77"/>
        <v>NO</v>
      </c>
      <c r="AI804" s="75" t="str">
        <f t="shared" si="78"/>
        <v>NO</v>
      </c>
      <c r="AJ804" s="75" t="str">
        <f t="shared" si="79"/>
        <v>NO</v>
      </c>
    </row>
    <row r="805" spans="1:149" s="67" customFormat="1" ht="24.95" customHeight="1">
      <c r="A805" s="50"/>
      <c r="B805" s="51"/>
      <c r="C805" s="52"/>
      <c r="D805" s="74"/>
      <c r="E805" s="52"/>
      <c r="F805" s="53"/>
      <c r="G805" s="53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77"/>
      <c r="W805" s="101"/>
      <c r="X805" s="55"/>
      <c r="Y805" s="55"/>
      <c r="Z805" s="55"/>
      <c r="AA805" s="55"/>
      <c r="AB805" s="55"/>
      <c r="AC805" s="55"/>
      <c r="AD805" s="57"/>
      <c r="AE805" s="73" t="str">
        <f t="shared" si="74"/>
        <v>NO</v>
      </c>
      <c r="AF805" s="73" t="str">
        <f t="shared" si="75"/>
        <v>NO</v>
      </c>
      <c r="AG805" s="73" t="str">
        <f t="shared" si="76"/>
        <v>NO</v>
      </c>
      <c r="AH805" s="75" t="str">
        <f t="shared" si="77"/>
        <v>NO</v>
      </c>
      <c r="AI805" s="75" t="str">
        <f t="shared" si="78"/>
        <v>NO</v>
      </c>
      <c r="AJ805" s="75" t="str">
        <f t="shared" si="79"/>
        <v>NO</v>
      </c>
    </row>
    <row r="806" spans="1:149" s="68" customFormat="1" ht="24.95" customHeight="1">
      <c r="A806" s="50"/>
      <c r="B806" s="51"/>
      <c r="C806" s="52"/>
      <c r="D806" s="74"/>
      <c r="E806" s="52"/>
      <c r="F806" s="53"/>
      <c r="G806" s="53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77"/>
      <c r="W806" s="101"/>
      <c r="X806" s="55"/>
      <c r="Y806" s="55"/>
      <c r="Z806" s="55"/>
      <c r="AA806" s="55"/>
      <c r="AB806" s="55"/>
      <c r="AC806" s="55"/>
      <c r="AD806" s="57"/>
      <c r="AE806" s="73" t="str">
        <f t="shared" si="74"/>
        <v>NO</v>
      </c>
      <c r="AF806" s="73" t="str">
        <f t="shared" si="75"/>
        <v>NO</v>
      </c>
      <c r="AG806" s="73" t="str">
        <f t="shared" si="76"/>
        <v>NO</v>
      </c>
      <c r="AH806" s="75" t="str">
        <f t="shared" si="77"/>
        <v>NO</v>
      </c>
      <c r="AI806" s="75" t="str">
        <f t="shared" si="78"/>
        <v>NO</v>
      </c>
      <c r="AJ806" s="75" t="str">
        <f t="shared" si="79"/>
        <v>NO</v>
      </c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  <c r="BZ806" s="67"/>
      <c r="CA806" s="67"/>
      <c r="CB806" s="67"/>
      <c r="CC806" s="67"/>
      <c r="CD806" s="67"/>
      <c r="CE806" s="67"/>
      <c r="CF806" s="67"/>
      <c r="CG806" s="67"/>
      <c r="CH806" s="67"/>
      <c r="CI806" s="67"/>
      <c r="CJ806" s="67"/>
      <c r="CK806" s="67"/>
      <c r="CL806" s="67"/>
      <c r="CM806" s="67"/>
      <c r="CN806" s="67"/>
      <c r="CO806" s="67"/>
      <c r="CP806" s="67"/>
      <c r="CQ806" s="67"/>
      <c r="CR806" s="67"/>
      <c r="CS806" s="67"/>
      <c r="CT806" s="67"/>
      <c r="CU806" s="67"/>
      <c r="CV806" s="67"/>
      <c r="CW806" s="67"/>
      <c r="CX806" s="67"/>
      <c r="CY806" s="67"/>
      <c r="CZ806" s="67"/>
      <c r="DA806" s="67"/>
      <c r="DB806" s="67"/>
      <c r="DC806" s="67"/>
      <c r="DD806" s="67"/>
      <c r="DE806" s="67"/>
      <c r="DF806" s="67"/>
      <c r="DG806" s="67"/>
      <c r="DH806" s="67"/>
      <c r="DI806" s="67"/>
      <c r="DJ806" s="67"/>
      <c r="DK806" s="67"/>
      <c r="DL806" s="67"/>
      <c r="DM806" s="67"/>
      <c r="DN806" s="67"/>
      <c r="DO806" s="67"/>
      <c r="DP806" s="67"/>
      <c r="DQ806" s="67"/>
      <c r="DR806" s="67"/>
      <c r="DS806" s="67"/>
      <c r="DT806" s="67"/>
      <c r="DU806" s="67"/>
      <c r="DV806" s="67"/>
      <c r="DW806" s="67"/>
      <c r="DX806" s="67"/>
      <c r="DY806" s="67"/>
      <c r="DZ806" s="67"/>
      <c r="EA806" s="67"/>
      <c r="EB806" s="67"/>
      <c r="EC806" s="67"/>
      <c r="ED806" s="67"/>
      <c r="EE806" s="67"/>
      <c r="EF806" s="67"/>
      <c r="EG806" s="67"/>
      <c r="EH806" s="67"/>
      <c r="EI806" s="67"/>
      <c r="EJ806" s="67"/>
      <c r="EK806" s="67"/>
      <c r="EL806" s="67"/>
      <c r="EM806" s="67"/>
      <c r="EN806" s="67"/>
      <c r="EO806" s="67"/>
      <c r="EP806" s="67"/>
      <c r="EQ806" s="67"/>
      <c r="ER806" s="67"/>
      <c r="ES806" s="67"/>
    </row>
    <row r="807" spans="1:149" s="68" customFormat="1" ht="24.95" customHeight="1">
      <c r="A807" s="50"/>
      <c r="B807" s="51"/>
      <c r="C807" s="52"/>
      <c r="D807" s="74"/>
      <c r="E807" s="52"/>
      <c r="F807" s="53"/>
      <c r="G807" s="53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77"/>
      <c r="W807" s="101"/>
      <c r="X807" s="55"/>
      <c r="Y807" s="55"/>
      <c r="Z807" s="55"/>
      <c r="AA807" s="55"/>
      <c r="AB807" s="55"/>
      <c r="AC807" s="55"/>
      <c r="AD807" s="57"/>
      <c r="AE807" s="73" t="str">
        <f t="shared" si="74"/>
        <v>NO</v>
      </c>
      <c r="AF807" s="73" t="str">
        <f t="shared" si="75"/>
        <v>NO</v>
      </c>
      <c r="AG807" s="73" t="str">
        <f t="shared" si="76"/>
        <v>NO</v>
      </c>
      <c r="AH807" s="75" t="str">
        <f t="shared" si="77"/>
        <v>NO</v>
      </c>
      <c r="AI807" s="75" t="str">
        <f t="shared" si="78"/>
        <v>NO</v>
      </c>
      <c r="AJ807" s="75" t="str">
        <f t="shared" si="79"/>
        <v>NO</v>
      </c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  <c r="BZ807" s="67"/>
      <c r="CA807" s="67"/>
      <c r="CB807" s="67"/>
      <c r="CC807" s="67"/>
      <c r="CD807" s="67"/>
      <c r="CE807" s="67"/>
      <c r="CF807" s="67"/>
      <c r="CG807" s="67"/>
      <c r="CH807" s="67"/>
      <c r="CI807" s="67"/>
      <c r="CJ807" s="67"/>
      <c r="CK807" s="67"/>
      <c r="CL807" s="67"/>
      <c r="CM807" s="67"/>
      <c r="CN807" s="67"/>
      <c r="CO807" s="67"/>
      <c r="CP807" s="67"/>
      <c r="CQ807" s="67"/>
      <c r="CR807" s="67"/>
      <c r="CS807" s="67"/>
      <c r="CT807" s="67"/>
      <c r="CU807" s="67"/>
      <c r="CV807" s="67"/>
      <c r="CW807" s="67"/>
      <c r="CX807" s="67"/>
      <c r="CY807" s="67"/>
      <c r="CZ807" s="67"/>
      <c r="DA807" s="67"/>
      <c r="DB807" s="67"/>
      <c r="DC807" s="67"/>
      <c r="DD807" s="67"/>
      <c r="DE807" s="67"/>
      <c r="DF807" s="67"/>
      <c r="DG807" s="67"/>
      <c r="DH807" s="67"/>
      <c r="DI807" s="67"/>
      <c r="DJ807" s="67"/>
      <c r="DK807" s="67"/>
      <c r="DL807" s="67"/>
      <c r="DM807" s="67"/>
      <c r="DN807" s="67"/>
      <c r="DO807" s="67"/>
      <c r="DP807" s="67"/>
      <c r="DQ807" s="67"/>
      <c r="DR807" s="67"/>
      <c r="DS807" s="67"/>
      <c r="DT807" s="67"/>
      <c r="DU807" s="67"/>
      <c r="DV807" s="67"/>
      <c r="DW807" s="67"/>
      <c r="DX807" s="67"/>
      <c r="DY807" s="67"/>
      <c r="DZ807" s="67"/>
      <c r="EA807" s="67"/>
      <c r="EB807" s="67"/>
      <c r="EC807" s="67"/>
      <c r="ED807" s="67"/>
      <c r="EE807" s="67"/>
      <c r="EF807" s="67"/>
      <c r="EG807" s="67"/>
      <c r="EH807" s="67"/>
      <c r="EI807" s="67"/>
      <c r="EJ807" s="67"/>
      <c r="EK807" s="67"/>
      <c r="EL807" s="67"/>
      <c r="EM807" s="67"/>
      <c r="EN807" s="67"/>
      <c r="EO807" s="67"/>
      <c r="EP807" s="67"/>
      <c r="EQ807" s="67"/>
      <c r="ER807" s="67"/>
      <c r="ES807" s="67"/>
    </row>
    <row r="808" spans="1:149" s="68" customFormat="1" ht="24.95" customHeight="1">
      <c r="A808" s="50"/>
      <c r="B808" s="51"/>
      <c r="C808" s="52"/>
      <c r="D808" s="74"/>
      <c r="E808" s="52"/>
      <c r="F808" s="53"/>
      <c r="G808" s="53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77"/>
      <c r="W808" s="101"/>
      <c r="X808" s="55"/>
      <c r="Y808" s="55"/>
      <c r="Z808" s="55"/>
      <c r="AA808" s="55"/>
      <c r="AB808" s="55"/>
      <c r="AC808" s="55"/>
      <c r="AD808" s="57"/>
      <c r="AE808" s="73" t="str">
        <f t="shared" si="74"/>
        <v>NO</v>
      </c>
      <c r="AF808" s="73" t="str">
        <f t="shared" si="75"/>
        <v>NO</v>
      </c>
      <c r="AG808" s="73" t="str">
        <f t="shared" si="76"/>
        <v>NO</v>
      </c>
      <c r="AH808" s="75" t="str">
        <f t="shared" si="77"/>
        <v>NO</v>
      </c>
      <c r="AI808" s="75" t="str">
        <f t="shared" si="78"/>
        <v>NO</v>
      </c>
      <c r="AJ808" s="75" t="str">
        <f t="shared" si="79"/>
        <v>NO</v>
      </c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  <c r="BZ808" s="67"/>
      <c r="CA808" s="67"/>
      <c r="CB808" s="67"/>
      <c r="CC808" s="67"/>
      <c r="CD808" s="67"/>
      <c r="CE808" s="67"/>
      <c r="CF808" s="67"/>
      <c r="CG808" s="67"/>
      <c r="CH808" s="67"/>
      <c r="CI808" s="67"/>
      <c r="CJ808" s="67"/>
      <c r="CK808" s="67"/>
      <c r="CL808" s="67"/>
      <c r="CM808" s="67"/>
      <c r="CN808" s="67"/>
      <c r="CO808" s="67"/>
      <c r="CP808" s="67"/>
      <c r="CQ808" s="67"/>
      <c r="CR808" s="67"/>
      <c r="CS808" s="67"/>
      <c r="CT808" s="67"/>
      <c r="CU808" s="67"/>
      <c r="CV808" s="67"/>
      <c r="CW808" s="67"/>
      <c r="CX808" s="67"/>
      <c r="CY808" s="67"/>
      <c r="CZ808" s="67"/>
      <c r="DA808" s="67"/>
      <c r="DB808" s="67"/>
      <c r="DC808" s="67"/>
      <c r="DD808" s="67"/>
      <c r="DE808" s="67"/>
      <c r="DF808" s="67"/>
      <c r="DG808" s="67"/>
      <c r="DH808" s="67"/>
      <c r="DI808" s="67"/>
      <c r="DJ808" s="67"/>
      <c r="DK808" s="67"/>
      <c r="DL808" s="67"/>
      <c r="DM808" s="67"/>
      <c r="DN808" s="67"/>
      <c r="DO808" s="67"/>
      <c r="DP808" s="67"/>
      <c r="DQ808" s="67"/>
      <c r="DR808" s="67"/>
      <c r="DS808" s="67"/>
      <c r="DT808" s="67"/>
      <c r="DU808" s="67"/>
      <c r="DV808" s="67"/>
      <c r="DW808" s="67"/>
      <c r="DX808" s="67"/>
      <c r="DY808" s="67"/>
      <c r="DZ808" s="67"/>
      <c r="EA808" s="67"/>
      <c r="EB808" s="67"/>
      <c r="EC808" s="67"/>
      <c r="ED808" s="67"/>
      <c r="EE808" s="67"/>
      <c r="EF808" s="67"/>
      <c r="EG808" s="67"/>
      <c r="EH808" s="67"/>
      <c r="EI808" s="67"/>
      <c r="EJ808" s="67"/>
      <c r="EK808" s="67"/>
      <c r="EL808" s="67"/>
      <c r="EM808" s="67"/>
      <c r="EN808" s="67"/>
      <c r="EO808" s="67"/>
      <c r="EP808" s="67"/>
      <c r="EQ808" s="67"/>
      <c r="ER808" s="67"/>
      <c r="ES808" s="67"/>
    </row>
    <row r="809" spans="1:149" s="68" customFormat="1" ht="24.95" customHeight="1">
      <c r="A809" s="50"/>
      <c r="B809" s="51"/>
      <c r="C809" s="52"/>
      <c r="D809" s="74"/>
      <c r="E809" s="52"/>
      <c r="F809" s="53"/>
      <c r="G809" s="53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77"/>
      <c r="W809" s="101"/>
      <c r="X809" s="55"/>
      <c r="Y809" s="55"/>
      <c r="Z809" s="55"/>
      <c r="AA809" s="55"/>
      <c r="AB809" s="55"/>
      <c r="AC809" s="55"/>
      <c r="AD809" s="57"/>
      <c r="AE809" s="73" t="str">
        <f t="shared" si="74"/>
        <v>NO</v>
      </c>
      <c r="AF809" s="73" t="str">
        <f t="shared" si="75"/>
        <v>NO</v>
      </c>
      <c r="AG809" s="73" t="str">
        <f t="shared" si="76"/>
        <v>NO</v>
      </c>
      <c r="AH809" s="75" t="str">
        <f t="shared" si="77"/>
        <v>NO</v>
      </c>
      <c r="AI809" s="75" t="str">
        <f t="shared" si="78"/>
        <v>NO</v>
      </c>
      <c r="AJ809" s="75" t="str">
        <f t="shared" si="79"/>
        <v>NO</v>
      </c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  <c r="BZ809" s="67"/>
      <c r="CA809" s="67"/>
      <c r="CB809" s="67"/>
      <c r="CC809" s="67"/>
      <c r="CD809" s="67"/>
      <c r="CE809" s="67"/>
      <c r="CF809" s="67"/>
      <c r="CG809" s="67"/>
      <c r="CH809" s="67"/>
      <c r="CI809" s="67"/>
      <c r="CJ809" s="67"/>
      <c r="CK809" s="67"/>
      <c r="CL809" s="67"/>
      <c r="CM809" s="67"/>
      <c r="CN809" s="67"/>
      <c r="CO809" s="67"/>
      <c r="CP809" s="67"/>
      <c r="CQ809" s="67"/>
      <c r="CR809" s="67"/>
      <c r="CS809" s="67"/>
      <c r="CT809" s="67"/>
      <c r="CU809" s="67"/>
      <c r="CV809" s="67"/>
      <c r="CW809" s="67"/>
      <c r="CX809" s="67"/>
      <c r="CY809" s="67"/>
      <c r="CZ809" s="67"/>
      <c r="DA809" s="67"/>
      <c r="DB809" s="67"/>
      <c r="DC809" s="67"/>
      <c r="DD809" s="67"/>
      <c r="DE809" s="67"/>
      <c r="DF809" s="67"/>
      <c r="DG809" s="67"/>
      <c r="DH809" s="67"/>
      <c r="DI809" s="67"/>
      <c r="DJ809" s="67"/>
      <c r="DK809" s="67"/>
      <c r="DL809" s="67"/>
      <c r="DM809" s="67"/>
      <c r="DN809" s="67"/>
      <c r="DO809" s="67"/>
      <c r="DP809" s="67"/>
      <c r="DQ809" s="67"/>
      <c r="DR809" s="67"/>
      <c r="DS809" s="67"/>
      <c r="DT809" s="67"/>
      <c r="DU809" s="67"/>
      <c r="DV809" s="67"/>
      <c r="DW809" s="67"/>
      <c r="DX809" s="67"/>
      <c r="DY809" s="67"/>
      <c r="DZ809" s="67"/>
      <c r="EA809" s="67"/>
      <c r="EB809" s="67"/>
      <c r="EC809" s="67"/>
      <c r="ED809" s="67"/>
      <c r="EE809" s="67"/>
      <c r="EF809" s="67"/>
      <c r="EG809" s="67"/>
      <c r="EH809" s="67"/>
      <c r="EI809" s="67"/>
      <c r="EJ809" s="67"/>
      <c r="EK809" s="67"/>
      <c r="EL809" s="67"/>
      <c r="EM809" s="67"/>
      <c r="EN809" s="67"/>
      <c r="EO809" s="67"/>
      <c r="EP809" s="67"/>
      <c r="EQ809" s="67"/>
      <c r="ER809" s="67"/>
      <c r="ES809" s="67"/>
    </row>
    <row r="810" spans="1:149" s="67" customFormat="1" ht="24.95" customHeight="1">
      <c r="A810" s="50"/>
      <c r="B810" s="51"/>
      <c r="C810" s="52"/>
      <c r="D810" s="74"/>
      <c r="E810" s="52"/>
      <c r="F810" s="53"/>
      <c r="G810" s="53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77"/>
      <c r="W810" s="101"/>
      <c r="X810" s="55"/>
      <c r="Y810" s="55"/>
      <c r="Z810" s="55"/>
      <c r="AA810" s="55"/>
      <c r="AB810" s="55"/>
      <c r="AC810" s="55"/>
      <c r="AD810" s="57"/>
      <c r="AE810" s="73" t="str">
        <f t="shared" si="74"/>
        <v>NO</v>
      </c>
      <c r="AF810" s="73" t="str">
        <f t="shared" si="75"/>
        <v>NO</v>
      </c>
      <c r="AG810" s="73" t="str">
        <f t="shared" si="76"/>
        <v>NO</v>
      </c>
      <c r="AH810" s="75" t="str">
        <f t="shared" si="77"/>
        <v>NO</v>
      </c>
      <c r="AI810" s="75" t="str">
        <f t="shared" si="78"/>
        <v>NO</v>
      </c>
      <c r="AJ810" s="75" t="str">
        <f t="shared" si="79"/>
        <v>NO</v>
      </c>
    </row>
    <row r="811" spans="1:149" s="67" customFormat="1" ht="24.95" customHeight="1">
      <c r="A811" s="50"/>
      <c r="B811" s="51"/>
      <c r="C811" s="52"/>
      <c r="D811" s="74"/>
      <c r="E811" s="52"/>
      <c r="F811" s="53"/>
      <c r="G811" s="53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77"/>
      <c r="W811" s="101"/>
      <c r="X811" s="55"/>
      <c r="Y811" s="55"/>
      <c r="Z811" s="55"/>
      <c r="AA811" s="55"/>
      <c r="AB811" s="55"/>
      <c r="AC811" s="55"/>
      <c r="AD811" s="57"/>
      <c r="AE811" s="73" t="str">
        <f t="shared" si="74"/>
        <v>NO</v>
      </c>
      <c r="AF811" s="73" t="str">
        <f t="shared" si="75"/>
        <v>NO</v>
      </c>
      <c r="AG811" s="73" t="str">
        <f t="shared" si="76"/>
        <v>NO</v>
      </c>
      <c r="AH811" s="75" t="str">
        <f t="shared" si="77"/>
        <v>NO</v>
      </c>
      <c r="AI811" s="75" t="str">
        <f t="shared" si="78"/>
        <v>NO</v>
      </c>
      <c r="AJ811" s="75" t="str">
        <f t="shared" si="79"/>
        <v>NO</v>
      </c>
    </row>
    <row r="812" spans="1:149" s="67" customFormat="1" ht="24.95" customHeight="1">
      <c r="A812" s="50"/>
      <c r="B812" s="51"/>
      <c r="C812" s="52"/>
      <c r="D812" s="74"/>
      <c r="E812" s="52"/>
      <c r="F812" s="53"/>
      <c r="G812" s="53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77"/>
      <c r="W812" s="101"/>
      <c r="X812" s="55"/>
      <c r="Y812" s="55"/>
      <c r="Z812" s="55"/>
      <c r="AA812" s="55"/>
      <c r="AB812" s="55"/>
      <c r="AC812" s="55"/>
      <c r="AD812" s="57"/>
      <c r="AE812" s="73" t="str">
        <f t="shared" si="74"/>
        <v>NO</v>
      </c>
      <c r="AF812" s="73" t="str">
        <f t="shared" si="75"/>
        <v>NO</v>
      </c>
      <c r="AG812" s="73" t="str">
        <f t="shared" si="76"/>
        <v>NO</v>
      </c>
      <c r="AH812" s="75" t="str">
        <f t="shared" si="77"/>
        <v>NO</v>
      </c>
      <c r="AI812" s="75" t="str">
        <f t="shared" si="78"/>
        <v>NO</v>
      </c>
      <c r="AJ812" s="75" t="str">
        <f t="shared" si="79"/>
        <v>NO</v>
      </c>
    </row>
    <row r="813" spans="1:149" s="67" customFormat="1" ht="24.95" customHeight="1">
      <c r="A813" s="50"/>
      <c r="B813" s="51"/>
      <c r="C813" s="52"/>
      <c r="D813" s="74"/>
      <c r="E813" s="52"/>
      <c r="F813" s="53"/>
      <c r="G813" s="53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77"/>
      <c r="W813" s="101"/>
      <c r="X813" s="55"/>
      <c r="Y813" s="55"/>
      <c r="Z813" s="55"/>
      <c r="AA813" s="55"/>
      <c r="AB813" s="55"/>
      <c r="AC813" s="55"/>
      <c r="AD813" s="57"/>
      <c r="AE813" s="73" t="str">
        <f t="shared" si="74"/>
        <v>NO</v>
      </c>
      <c r="AF813" s="73" t="str">
        <f t="shared" si="75"/>
        <v>NO</v>
      </c>
      <c r="AG813" s="73" t="str">
        <f t="shared" si="76"/>
        <v>NO</v>
      </c>
      <c r="AH813" s="75" t="str">
        <f t="shared" si="77"/>
        <v>NO</v>
      </c>
      <c r="AI813" s="75" t="str">
        <f t="shared" si="78"/>
        <v>NO</v>
      </c>
      <c r="AJ813" s="75" t="str">
        <f t="shared" si="79"/>
        <v>NO</v>
      </c>
    </row>
    <row r="814" spans="1:149" s="67" customFormat="1" ht="24.95" customHeight="1">
      <c r="A814" s="50"/>
      <c r="B814" s="51"/>
      <c r="C814" s="52"/>
      <c r="D814" s="74"/>
      <c r="E814" s="52"/>
      <c r="F814" s="53"/>
      <c r="G814" s="53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77"/>
      <c r="W814" s="101"/>
      <c r="X814" s="55"/>
      <c r="Y814" s="55"/>
      <c r="Z814" s="55"/>
      <c r="AA814" s="55"/>
      <c r="AB814" s="55"/>
      <c r="AC814" s="55"/>
      <c r="AD814" s="57"/>
      <c r="AE814" s="73" t="str">
        <f t="shared" si="74"/>
        <v>NO</v>
      </c>
      <c r="AF814" s="73" t="str">
        <f t="shared" si="75"/>
        <v>NO</v>
      </c>
      <c r="AG814" s="73" t="str">
        <f t="shared" si="76"/>
        <v>NO</v>
      </c>
      <c r="AH814" s="75" t="str">
        <f t="shared" si="77"/>
        <v>NO</v>
      </c>
      <c r="AI814" s="75" t="str">
        <f t="shared" si="78"/>
        <v>NO</v>
      </c>
      <c r="AJ814" s="75" t="str">
        <f t="shared" si="79"/>
        <v>NO</v>
      </c>
    </row>
    <row r="815" spans="1:149" s="68" customFormat="1" ht="24.95" customHeight="1">
      <c r="A815" s="50"/>
      <c r="B815" s="51"/>
      <c r="C815" s="52"/>
      <c r="D815" s="74"/>
      <c r="E815" s="52"/>
      <c r="F815" s="53"/>
      <c r="G815" s="53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77"/>
      <c r="W815" s="101"/>
      <c r="X815" s="55"/>
      <c r="Y815" s="55"/>
      <c r="Z815" s="55"/>
      <c r="AA815" s="55"/>
      <c r="AB815" s="55"/>
      <c r="AC815" s="55"/>
      <c r="AD815" s="57"/>
      <c r="AE815" s="73" t="str">
        <f t="shared" si="74"/>
        <v>NO</v>
      </c>
      <c r="AF815" s="73" t="str">
        <f t="shared" si="75"/>
        <v>NO</v>
      </c>
      <c r="AG815" s="73" t="str">
        <f t="shared" si="76"/>
        <v>NO</v>
      </c>
      <c r="AH815" s="75" t="str">
        <f t="shared" si="77"/>
        <v>NO</v>
      </c>
      <c r="AI815" s="75" t="str">
        <f t="shared" si="78"/>
        <v>NO</v>
      </c>
      <c r="AJ815" s="75" t="str">
        <f t="shared" si="79"/>
        <v>NO</v>
      </c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  <c r="BZ815" s="67"/>
      <c r="CA815" s="67"/>
      <c r="CB815" s="67"/>
      <c r="CC815" s="67"/>
      <c r="CD815" s="67"/>
      <c r="CE815" s="67"/>
      <c r="CF815" s="67"/>
      <c r="CG815" s="67"/>
      <c r="CH815" s="67"/>
      <c r="CI815" s="67"/>
      <c r="CJ815" s="67"/>
      <c r="CK815" s="67"/>
      <c r="CL815" s="67"/>
      <c r="CM815" s="67"/>
      <c r="CN815" s="67"/>
      <c r="CO815" s="67"/>
      <c r="CP815" s="67"/>
      <c r="CQ815" s="67"/>
      <c r="CR815" s="67"/>
      <c r="CS815" s="67"/>
      <c r="CT815" s="67"/>
      <c r="CU815" s="67"/>
      <c r="CV815" s="67"/>
      <c r="CW815" s="67"/>
      <c r="CX815" s="67"/>
      <c r="CY815" s="67"/>
      <c r="CZ815" s="67"/>
      <c r="DA815" s="67"/>
      <c r="DB815" s="67"/>
      <c r="DC815" s="67"/>
      <c r="DD815" s="67"/>
      <c r="DE815" s="67"/>
      <c r="DF815" s="67"/>
      <c r="DG815" s="67"/>
      <c r="DH815" s="67"/>
      <c r="DI815" s="67"/>
      <c r="DJ815" s="67"/>
      <c r="DK815" s="67"/>
      <c r="DL815" s="67"/>
      <c r="DM815" s="67"/>
      <c r="DN815" s="67"/>
      <c r="DO815" s="67"/>
      <c r="DP815" s="67"/>
      <c r="DQ815" s="67"/>
      <c r="DR815" s="67"/>
      <c r="DS815" s="67"/>
      <c r="DT815" s="67"/>
      <c r="DU815" s="67"/>
      <c r="DV815" s="67"/>
      <c r="DW815" s="67"/>
      <c r="DX815" s="67"/>
      <c r="DY815" s="67"/>
      <c r="DZ815" s="67"/>
      <c r="EA815" s="67"/>
      <c r="EB815" s="67"/>
      <c r="EC815" s="67"/>
      <c r="ED815" s="67"/>
      <c r="EE815" s="67"/>
      <c r="EF815" s="67"/>
      <c r="EG815" s="67"/>
      <c r="EH815" s="67"/>
      <c r="EI815" s="67"/>
      <c r="EJ815" s="67"/>
      <c r="EK815" s="67"/>
      <c r="EL815" s="67"/>
      <c r="EM815" s="67"/>
      <c r="EN815" s="67"/>
      <c r="EO815" s="67"/>
      <c r="EP815" s="67"/>
      <c r="EQ815" s="67"/>
      <c r="ER815" s="67"/>
      <c r="ES815" s="67"/>
    </row>
    <row r="816" spans="1:149" s="68" customFormat="1" ht="24.95" customHeight="1">
      <c r="A816" s="50"/>
      <c r="B816" s="51"/>
      <c r="C816" s="52"/>
      <c r="D816" s="74"/>
      <c r="E816" s="52"/>
      <c r="F816" s="53"/>
      <c r="G816" s="53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77"/>
      <c r="W816" s="101"/>
      <c r="X816" s="55"/>
      <c r="Y816" s="55"/>
      <c r="Z816" s="55"/>
      <c r="AA816" s="55"/>
      <c r="AB816" s="55"/>
      <c r="AC816" s="55"/>
      <c r="AD816" s="57"/>
      <c r="AE816" s="73" t="str">
        <f t="shared" si="74"/>
        <v>NO</v>
      </c>
      <c r="AF816" s="73" t="str">
        <f t="shared" si="75"/>
        <v>NO</v>
      </c>
      <c r="AG816" s="73" t="str">
        <f t="shared" si="76"/>
        <v>NO</v>
      </c>
      <c r="AH816" s="75" t="str">
        <f t="shared" si="77"/>
        <v>NO</v>
      </c>
      <c r="AI816" s="75" t="str">
        <f t="shared" si="78"/>
        <v>NO</v>
      </c>
      <c r="AJ816" s="75" t="str">
        <f t="shared" si="79"/>
        <v>NO</v>
      </c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  <c r="BZ816" s="67"/>
      <c r="CA816" s="67"/>
      <c r="CB816" s="67"/>
      <c r="CC816" s="67"/>
      <c r="CD816" s="67"/>
      <c r="CE816" s="67"/>
      <c r="CF816" s="67"/>
      <c r="CG816" s="67"/>
      <c r="CH816" s="67"/>
      <c r="CI816" s="67"/>
      <c r="CJ816" s="67"/>
      <c r="CK816" s="67"/>
      <c r="CL816" s="67"/>
      <c r="CM816" s="67"/>
      <c r="CN816" s="67"/>
      <c r="CO816" s="67"/>
      <c r="CP816" s="67"/>
      <c r="CQ816" s="67"/>
      <c r="CR816" s="67"/>
      <c r="CS816" s="67"/>
      <c r="CT816" s="67"/>
      <c r="CU816" s="67"/>
      <c r="CV816" s="67"/>
      <c r="CW816" s="67"/>
      <c r="CX816" s="67"/>
      <c r="CY816" s="67"/>
      <c r="CZ816" s="67"/>
      <c r="DA816" s="67"/>
      <c r="DB816" s="67"/>
      <c r="DC816" s="67"/>
      <c r="DD816" s="67"/>
      <c r="DE816" s="67"/>
      <c r="DF816" s="67"/>
      <c r="DG816" s="67"/>
      <c r="DH816" s="67"/>
      <c r="DI816" s="67"/>
      <c r="DJ816" s="67"/>
      <c r="DK816" s="67"/>
      <c r="DL816" s="67"/>
      <c r="DM816" s="67"/>
      <c r="DN816" s="67"/>
      <c r="DO816" s="67"/>
      <c r="DP816" s="67"/>
      <c r="DQ816" s="67"/>
      <c r="DR816" s="67"/>
      <c r="DS816" s="67"/>
      <c r="DT816" s="67"/>
      <c r="DU816" s="67"/>
      <c r="DV816" s="67"/>
      <c r="DW816" s="67"/>
      <c r="DX816" s="67"/>
      <c r="DY816" s="67"/>
      <c r="DZ816" s="67"/>
      <c r="EA816" s="67"/>
      <c r="EB816" s="67"/>
      <c r="EC816" s="67"/>
      <c r="ED816" s="67"/>
      <c r="EE816" s="67"/>
      <c r="EF816" s="67"/>
      <c r="EG816" s="67"/>
      <c r="EH816" s="67"/>
      <c r="EI816" s="67"/>
      <c r="EJ816" s="67"/>
      <c r="EK816" s="67"/>
      <c r="EL816" s="67"/>
      <c r="EM816" s="67"/>
      <c r="EN816" s="67"/>
      <c r="EO816" s="67"/>
      <c r="EP816" s="67"/>
      <c r="EQ816" s="67"/>
      <c r="ER816" s="67"/>
      <c r="ES816" s="67"/>
    </row>
    <row r="817" spans="1:149" s="68" customFormat="1" ht="24.95" customHeight="1">
      <c r="A817" s="50"/>
      <c r="B817" s="51"/>
      <c r="C817" s="52"/>
      <c r="D817" s="74"/>
      <c r="E817" s="52"/>
      <c r="F817" s="53"/>
      <c r="G817" s="53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77"/>
      <c r="W817" s="101"/>
      <c r="X817" s="55"/>
      <c r="Y817" s="55"/>
      <c r="Z817" s="55"/>
      <c r="AA817" s="55"/>
      <c r="AB817" s="55"/>
      <c r="AC817" s="55"/>
      <c r="AD817" s="57"/>
      <c r="AE817" s="73" t="str">
        <f t="shared" si="74"/>
        <v>NO</v>
      </c>
      <c r="AF817" s="73" t="str">
        <f t="shared" si="75"/>
        <v>NO</v>
      </c>
      <c r="AG817" s="73" t="str">
        <f t="shared" si="76"/>
        <v>NO</v>
      </c>
      <c r="AH817" s="75" t="str">
        <f t="shared" si="77"/>
        <v>NO</v>
      </c>
      <c r="AI817" s="75" t="str">
        <f t="shared" si="78"/>
        <v>NO</v>
      </c>
      <c r="AJ817" s="75" t="str">
        <f t="shared" si="79"/>
        <v>NO</v>
      </c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  <c r="BZ817" s="67"/>
      <c r="CA817" s="67"/>
      <c r="CB817" s="67"/>
      <c r="CC817" s="67"/>
      <c r="CD817" s="67"/>
      <c r="CE817" s="67"/>
      <c r="CF817" s="67"/>
      <c r="CG817" s="67"/>
      <c r="CH817" s="67"/>
      <c r="CI817" s="67"/>
      <c r="CJ817" s="67"/>
      <c r="CK817" s="67"/>
      <c r="CL817" s="67"/>
      <c r="CM817" s="67"/>
      <c r="CN817" s="67"/>
      <c r="CO817" s="67"/>
      <c r="CP817" s="67"/>
      <c r="CQ817" s="67"/>
      <c r="CR817" s="67"/>
      <c r="CS817" s="67"/>
      <c r="CT817" s="67"/>
      <c r="CU817" s="67"/>
      <c r="CV817" s="67"/>
      <c r="CW817" s="67"/>
      <c r="CX817" s="67"/>
      <c r="CY817" s="67"/>
      <c r="CZ817" s="67"/>
      <c r="DA817" s="67"/>
      <c r="DB817" s="67"/>
      <c r="DC817" s="67"/>
      <c r="DD817" s="67"/>
      <c r="DE817" s="67"/>
      <c r="DF817" s="67"/>
      <c r="DG817" s="67"/>
      <c r="DH817" s="67"/>
      <c r="DI817" s="67"/>
      <c r="DJ817" s="67"/>
      <c r="DK817" s="67"/>
      <c r="DL817" s="67"/>
      <c r="DM817" s="67"/>
      <c r="DN817" s="67"/>
      <c r="DO817" s="67"/>
      <c r="DP817" s="67"/>
      <c r="DQ817" s="67"/>
      <c r="DR817" s="67"/>
      <c r="DS817" s="67"/>
      <c r="DT817" s="67"/>
      <c r="DU817" s="67"/>
      <c r="DV817" s="67"/>
      <c r="DW817" s="67"/>
      <c r="DX817" s="67"/>
      <c r="DY817" s="67"/>
      <c r="DZ817" s="67"/>
      <c r="EA817" s="67"/>
      <c r="EB817" s="67"/>
      <c r="EC817" s="67"/>
      <c r="ED817" s="67"/>
      <c r="EE817" s="67"/>
      <c r="EF817" s="67"/>
      <c r="EG817" s="67"/>
      <c r="EH817" s="67"/>
      <c r="EI817" s="67"/>
      <c r="EJ817" s="67"/>
      <c r="EK817" s="67"/>
      <c r="EL817" s="67"/>
      <c r="EM817" s="67"/>
      <c r="EN817" s="67"/>
      <c r="EO817" s="67"/>
      <c r="EP817" s="67"/>
      <c r="EQ817" s="67"/>
      <c r="ER817" s="67"/>
      <c r="ES817" s="67"/>
    </row>
    <row r="818" spans="1:149" s="68" customFormat="1" ht="24.95" customHeight="1">
      <c r="A818" s="50"/>
      <c r="B818" s="51"/>
      <c r="C818" s="52"/>
      <c r="D818" s="74"/>
      <c r="E818" s="52"/>
      <c r="F818" s="53"/>
      <c r="G818" s="53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77"/>
      <c r="W818" s="101"/>
      <c r="X818" s="55"/>
      <c r="Y818" s="55"/>
      <c r="Z818" s="55"/>
      <c r="AA818" s="55"/>
      <c r="AB818" s="55"/>
      <c r="AC818" s="55"/>
      <c r="AD818" s="57"/>
      <c r="AE818" s="73" t="str">
        <f t="shared" si="74"/>
        <v>NO</v>
      </c>
      <c r="AF818" s="73" t="str">
        <f t="shared" si="75"/>
        <v>NO</v>
      </c>
      <c r="AG818" s="73" t="str">
        <f t="shared" si="76"/>
        <v>NO</v>
      </c>
      <c r="AH818" s="75" t="str">
        <f t="shared" si="77"/>
        <v>NO</v>
      </c>
      <c r="AI818" s="75" t="str">
        <f t="shared" si="78"/>
        <v>NO</v>
      </c>
      <c r="AJ818" s="75" t="str">
        <f t="shared" si="79"/>
        <v>NO</v>
      </c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  <c r="BZ818" s="67"/>
      <c r="CA818" s="67"/>
      <c r="CB818" s="67"/>
      <c r="CC818" s="67"/>
      <c r="CD818" s="67"/>
      <c r="CE818" s="67"/>
      <c r="CF818" s="67"/>
      <c r="CG818" s="67"/>
      <c r="CH818" s="67"/>
      <c r="CI818" s="67"/>
      <c r="CJ818" s="67"/>
      <c r="CK818" s="67"/>
      <c r="CL818" s="67"/>
      <c r="CM818" s="67"/>
      <c r="CN818" s="67"/>
      <c r="CO818" s="67"/>
      <c r="CP818" s="67"/>
      <c r="CQ818" s="67"/>
      <c r="CR818" s="67"/>
      <c r="CS818" s="67"/>
      <c r="CT818" s="67"/>
      <c r="CU818" s="67"/>
      <c r="CV818" s="67"/>
      <c r="CW818" s="67"/>
      <c r="CX818" s="67"/>
      <c r="CY818" s="67"/>
      <c r="CZ818" s="67"/>
      <c r="DA818" s="67"/>
      <c r="DB818" s="67"/>
      <c r="DC818" s="67"/>
      <c r="DD818" s="67"/>
      <c r="DE818" s="67"/>
      <c r="DF818" s="67"/>
      <c r="DG818" s="67"/>
      <c r="DH818" s="67"/>
      <c r="DI818" s="67"/>
      <c r="DJ818" s="67"/>
      <c r="DK818" s="67"/>
      <c r="DL818" s="67"/>
      <c r="DM818" s="67"/>
      <c r="DN818" s="67"/>
      <c r="DO818" s="67"/>
      <c r="DP818" s="67"/>
      <c r="DQ818" s="67"/>
      <c r="DR818" s="67"/>
      <c r="DS818" s="67"/>
      <c r="DT818" s="67"/>
      <c r="DU818" s="67"/>
      <c r="DV818" s="67"/>
      <c r="DW818" s="67"/>
      <c r="DX818" s="67"/>
      <c r="DY818" s="67"/>
      <c r="DZ818" s="67"/>
      <c r="EA818" s="67"/>
      <c r="EB818" s="67"/>
      <c r="EC818" s="67"/>
      <c r="ED818" s="67"/>
      <c r="EE818" s="67"/>
      <c r="EF818" s="67"/>
      <c r="EG818" s="67"/>
      <c r="EH818" s="67"/>
      <c r="EI818" s="67"/>
      <c r="EJ818" s="67"/>
      <c r="EK818" s="67"/>
      <c r="EL818" s="67"/>
      <c r="EM818" s="67"/>
      <c r="EN818" s="67"/>
      <c r="EO818" s="67"/>
      <c r="EP818" s="67"/>
      <c r="EQ818" s="67"/>
      <c r="ER818" s="67"/>
      <c r="ES818" s="67"/>
    </row>
    <row r="819" spans="1:149" s="67" customFormat="1" ht="24.95" customHeight="1">
      <c r="A819" s="50"/>
      <c r="B819" s="51"/>
      <c r="C819" s="52"/>
      <c r="D819" s="74"/>
      <c r="E819" s="52"/>
      <c r="F819" s="53"/>
      <c r="G819" s="53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77"/>
      <c r="W819" s="101"/>
      <c r="X819" s="55"/>
      <c r="Y819" s="55"/>
      <c r="Z819" s="55"/>
      <c r="AA819" s="55"/>
      <c r="AB819" s="55"/>
      <c r="AC819" s="55"/>
      <c r="AD819" s="57"/>
      <c r="AE819" s="73" t="str">
        <f t="shared" si="74"/>
        <v>NO</v>
      </c>
      <c r="AF819" s="73" t="str">
        <f t="shared" si="75"/>
        <v>NO</v>
      </c>
      <c r="AG819" s="73" t="str">
        <f t="shared" si="76"/>
        <v>NO</v>
      </c>
      <c r="AH819" s="75" t="str">
        <f t="shared" si="77"/>
        <v>NO</v>
      </c>
      <c r="AI819" s="75" t="str">
        <f t="shared" si="78"/>
        <v>NO</v>
      </c>
      <c r="AJ819" s="75" t="str">
        <f t="shared" si="79"/>
        <v>NO</v>
      </c>
    </row>
    <row r="820" spans="1:149" s="67" customFormat="1" ht="24.95" customHeight="1">
      <c r="A820" s="50"/>
      <c r="B820" s="51"/>
      <c r="C820" s="52"/>
      <c r="D820" s="74"/>
      <c r="E820" s="52"/>
      <c r="F820" s="53"/>
      <c r="G820" s="53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77"/>
      <c r="W820" s="101"/>
      <c r="X820" s="55"/>
      <c r="Y820" s="55"/>
      <c r="Z820" s="55"/>
      <c r="AA820" s="55"/>
      <c r="AB820" s="55"/>
      <c r="AC820" s="55"/>
      <c r="AD820" s="57"/>
      <c r="AE820" s="73" t="str">
        <f t="shared" si="74"/>
        <v>NO</v>
      </c>
      <c r="AF820" s="73" t="str">
        <f t="shared" si="75"/>
        <v>NO</v>
      </c>
      <c r="AG820" s="73" t="str">
        <f t="shared" si="76"/>
        <v>NO</v>
      </c>
      <c r="AH820" s="75" t="str">
        <f t="shared" si="77"/>
        <v>NO</v>
      </c>
      <c r="AI820" s="75" t="str">
        <f t="shared" si="78"/>
        <v>NO</v>
      </c>
      <c r="AJ820" s="75" t="str">
        <f t="shared" si="79"/>
        <v>NO</v>
      </c>
    </row>
    <row r="821" spans="1:149" s="68" customFormat="1" ht="24.95" customHeight="1">
      <c r="A821" s="50"/>
      <c r="B821" s="51"/>
      <c r="C821" s="52"/>
      <c r="D821" s="74"/>
      <c r="E821" s="52"/>
      <c r="F821" s="53"/>
      <c r="G821" s="53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77"/>
      <c r="W821" s="101"/>
      <c r="X821" s="55"/>
      <c r="Y821" s="55"/>
      <c r="Z821" s="55"/>
      <c r="AA821" s="55"/>
      <c r="AB821" s="55"/>
      <c r="AC821" s="55"/>
      <c r="AD821" s="57"/>
      <c r="AE821" s="73" t="str">
        <f t="shared" si="74"/>
        <v>NO</v>
      </c>
      <c r="AF821" s="73" t="str">
        <f t="shared" si="75"/>
        <v>NO</v>
      </c>
      <c r="AG821" s="73" t="str">
        <f t="shared" si="76"/>
        <v>NO</v>
      </c>
      <c r="AH821" s="75" t="str">
        <f t="shared" si="77"/>
        <v>NO</v>
      </c>
      <c r="AI821" s="75" t="str">
        <f t="shared" si="78"/>
        <v>NO</v>
      </c>
      <c r="AJ821" s="75" t="str">
        <f t="shared" si="79"/>
        <v>NO</v>
      </c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  <c r="BZ821" s="67"/>
      <c r="CA821" s="67"/>
      <c r="CB821" s="67"/>
      <c r="CC821" s="67"/>
      <c r="CD821" s="67"/>
      <c r="CE821" s="67"/>
      <c r="CF821" s="67"/>
      <c r="CG821" s="67"/>
      <c r="CH821" s="67"/>
      <c r="CI821" s="67"/>
      <c r="CJ821" s="67"/>
      <c r="CK821" s="67"/>
      <c r="CL821" s="67"/>
      <c r="CM821" s="67"/>
      <c r="CN821" s="67"/>
      <c r="CO821" s="67"/>
      <c r="CP821" s="67"/>
      <c r="CQ821" s="67"/>
      <c r="CR821" s="67"/>
      <c r="CS821" s="67"/>
      <c r="CT821" s="67"/>
      <c r="CU821" s="67"/>
      <c r="CV821" s="67"/>
      <c r="CW821" s="67"/>
      <c r="CX821" s="67"/>
      <c r="CY821" s="67"/>
      <c r="CZ821" s="67"/>
      <c r="DA821" s="67"/>
      <c r="DB821" s="67"/>
      <c r="DC821" s="67"/>
      <c r="DD821" s="67"/>
      <c r="DE821" s="67"/>
      <c r="DF821" s="67"/>
      <c r="DG821" s="67"/>
      <c r="DH821" s="67"/>
      <c r="DI821" s="67"/>
      <c r="DJ821" s="67"/>
      <c r="DK821" s="67"/>
      <c r="DL821" s="67"/>
      <c r="DM821" s="67"/>
      <c r="DN821" s="67"/>
      <c r="DO821" s="67"/>
      <c r="DP821" s="67"/>
      <c r="DQ821" s="67"/>
      <c r="DR821" s="67"/>
      <c r="DS821" s="67"/>
      <c r="DT821" s="67"/>
      <c r="DU821" s="67"/>
      <c r="DV821" s="67"/>
      <c r="DW821" s="67"/>
      <c r="DX821" s="67"/>
      <c r="DY821" s="67"/>
      <c r="DZ821" s="67"/>
      <c r="EA821" s="67"/>
      <c r="EB821" s="67"/>
      <c r="EC821" s="67"/>
      <c r="ED821" s="67"/>
      <c r="EE821" s="67"/>
      <c r="EF821" s="67"/>
      <c r="EG821" s="67"/>
      <c r="EH821" s="67"/>
      <c r="EI821" s="67"/>
      <c r="EJ821" s="67"/>
      <c r="EK821" s="67"/>
      <c r="EL821" s="67"/>
      <c r="EM821" s="67"/>
      <c r="EN821" s="67"/>
      <c r="EO821" s="67"/>
      <c r="EP821" s="67"/>
      <c r="EQ821" s="67"/>
      <c r="ER821" s="67"/>
      <c r="ES821" s="67"/>
    </row>
    <row r="822" spans="1:149" s="68" customFormat="1" ht="24.95" customHeight="1">
      <c r="A822" s="50"/>
      <c r="B822" s="51"/>
      <c r="C822" s="52"/>
      <c r="D822" s="74"/>
      <c r="E822" s="52"/>
      <c r="F822" s="53"/>
      <c r="G822" s="53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77"/>
      <c r="W822" s="101"/>
      <c r="X822" s="55"/>
      <c r="Y822" s="55"/>
      <c r="Z822" s="55"/>
      <c r="AA822" s="55"/>
      <c r="AB822" s="55"/>
      <c r="AC822" s="55"/>
      <c r="AD822" s="57"/>
      <c r="AE822" s="73" t="str">
        <f t="shared" si="74"/>
        <v>NO</v>
      </c>
      <c r="AF822" s="73" t="str">
        <f t="shared" si="75"/>
        <v>NO</v>
      </c>
      <c r="AG822" s="73" t="str">
        <f t="shared" si="76"/>
        <v>NO</v>
      </c>
      <c r="AH822" s="75" t="str">
        <f t="shared" si="77"/>
        <v>NO</v>
      </c>
      <c r="AI822" s="75" t="str">
        <f t="shared" si="78"/>
        <v>NO</v>
      </c>
      <c r="AJ822" s="75" t="str">
        <f t="shared" si="79"/>
        <v>NO</v>
      </c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  <c r="BZ822" s="67"/>
      <c r="CA822" s="67"/>
      <c r="CB822" s="67"/>
      <c r="CC822" s="67"/>
      <c r="CD822" s="67"/>
      <c r="CE822" s="67"/>
      <c r="CF822" s="67"/>
      <c r="CG822" s="67"/>
      <c r="CH822" s="67"/>
      <c r="CI822" s="67"/>
      <c r="CJ822" s="67"/>
      <c r="CK822" s="67"/>
      <c r="CL822" s="67"/>
      <c r="CM822" s="67"/>
      <c r="CN822" s="67"/>
      <c r="CO822" s="67"/>
      <c r="CP822" s="67"/>
      <c r="CQ822" s="67"/>
      <c r="CR822" s="67"/>
      <c r="CS822" s="67"/>
      <c r="CT822" s="67"/>
      <c r="CU822" s="67"/>
      <c r="CV822" s="67"/>
      <c r="CW822" s="67"/>
      <c r="CX822" s="67"/>
      <c r="CY822" s="67"/>
      <c r="CZ822" s="67"/>
      <c r="DA822" s="67"/>
      <c r="DB822" s="67"/>
      <c r="DC822" s="67"/>
      <c r="DD822" s="67"/>
      <c r="DE822" s="67"/>
      <c r="DF822" s="67"/>
      <c r="DG822" s="67"/>
      <c r="DH822" s="67"/>
      <c r="DI822" s="67"/>
      <c r="DJ822" s="67"/>
      <c r="DK822" s="67"/>
      <c r="DL822" s="67"/>
      <c r="DM822" s="67"/>
      <c r="DN822" s="67"/>
      <c r="DO822" s="67"/>
      <c r="DP822" s="67"/>
      <c r="DQ822" s="67"/>
      <c r="DR822" s="67"/>
      <c r="DS822" s="67"/>
      <c r="DT822" s="67"/>
      <c r="DU822" s="67"/>
      <c r="DV822" s="67"/>
      <c r="DW822" s="67"/>
      <c r="DX822" s="67"/>
      <c r="DY822" s="67"/>
      <c r="DZ822" s="67"/>
      <c r="EA822" s="67"/>
      <c r="EB822" s="67"/>
      <c r="EC822" s="67"/>
      <c r="ED822" s="67"/>
      <c r="EE822" s="67"/>
      <c r="EF822" s="67"/>
      <c r="EG822" s="67"/>
      <c r="EH822" s="67"/>
      <c r="EI822" s="67"/>
      <c r="EJ822" s="67"/>
      <c r="EK822" s="67"/>
      <c r="EL822" s="67"/>
      <c r="EM822" s="67"/>
      <c r="EN822" s="67"/>
      <c r="EO822" s="67"/>
      <c r="EP822" s="67"/>
      <c r="EQ822" s="67"/>
      <c r="ER822" s="67"/>
      <c r="ES822" s="67"/>
    </row>
    <row r="823" spans="1:149" s="68" customFormat="1" ht="24.95" customHeight="1">
      <c r="A823" s="50"/>
      <c r="B823" s="51"/>
      <c r="C823" s="52"/>
      <c r="D823" s="74"/>
      <c r="E823" s="52"/>
      <c r="F823" s="53"/>
      <c r="G823" s="53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77"/>
      <c r="W823" s="101"/>
      <c r="X823" s="55"/>
      <c r="Y823" s="55"/>
      <c r="Z823" s="55"/>
      <c r="AA823" s="55"/>
      <c r="AB823" s="55"/>
      <c r="AC823" s="55"/>
      <c r="AD823" s="57"/>
      <c r="AE823" s="73" t="str">
        <f t="shared" si="74"/>
        <v>NO</v>
      </c>
      <c r="AF823" s="73" t="str">
        <f t="shared" si="75"/>
        <v>NO</v>
      </c>
      <c r="AG823" s="73" t="str">
        <f t="shared" si="76"/>
        <v>NO</v>
      </c>
      <c r="AH823" s="75" t="str">
        <f t="shared" si="77"/>
        <v>NO</v>
      </c>
      <c r="AI823" s="75" t="str">
        <f t="shared" si="78"/>
        <v>NO</v>
      </c>
      <c r="AJ823" s="75" t="str">
        <f t="shared" si="79"/>
        <v>NO</v>
      </c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  <c r="BZ823" s="67"/>
      <c r="CA823" s="67"/>
      <c r="CB823" s="67"/>
      <c r="CC823" s="67"/>
      <c r="CD823" s="67"/>
      <c r="CE823" s="67"/>
      <c r="CF823" s="67"/>
      <c r="CG823" s="67"/>
      <c r="CH823" s="67"/>
      <c r="CI823" s="67"/>
      <c r="CJ823" s="67"/>
      <c r="CK823" s="67"/>
      <c r="CL823" s="67"/>
      <c r="CM823" s="67"/>
      <c r="CN823" s="67"/>
      <c r="CO823" s="67"/>
      <c r="CP823" s="67"/>
      <c r="CQ823" s="67"/>
      <c r="CR823" s="67"/>
      <c r="CS823" s="67"/>
      <c r="CT823" s="67"/>
      <c r="CU823" s="67"/>
      <c r="CV823" s="67"/>
      <c r="CW823" s="67"/>
      <c r="CX823" s="67"/>
      <c r="CY823" s="67"/>
      <c r="CZ823" s="67"/>
      <c r="DA823" s="67"/>
      <c r="DB823" s="67"/>
      <c r="DC823" s="67"/>
      <c r="DD823" s="67"/>
      <c r="DE823" s="67"/>
      <c r="DF823" s="67"/>
      <c r="DG823" s="67"/>
      <c r="DH823" s="67"/>
      <c r="DI823" s="67"/>
      <c r="DJ823" s="67"/>
      <c r="DK823" s="67"/>
      <c r="DL823" s="67"/>
      <c r="DM823" s="67"/>
      <c r="DN823" s="67"/>
      <c r="DO823" s="67"/>
      <c r="DP823" s="67"/>
      <c r="DQ823" s="67"/>
      <c r="DR823" s="67"/>
      <c r="DS823" s="67"/>
      <c r="DT823" s="67"/>
      <c r="DU823" s="67"/>
      <c r="DV823" s="67"/>
      <c r="DW823" s="67"/>
      <c r="DX823" s="67"/>
      <c r="DY823" s="67"/>
      <c r="DZ823" s="67"/>
      <c r="EA823" s="67"/>
      <c r="EB823" s="67"/>
      <c r="EC823" s="67"/>
      <c r="ED823" s="67"/>
      <c r="EE823" s="67"/>
      <c r="EF823" s="67"/>
      <c r="EG823" s="67"/>
      <c r="EH823" s="67"/>
      <c r="EI823" s="67"/>
      <c r="EJ823" s="67"/>
      <c r="EK823" s="67"/>
      <c r="EL823" s="67"/>
      <c r="EM823" s="67"/>
      <c r="EN823" s="67"/>
      <c r="EO823" s="67"/>
      <c r="EP823" s="67"/>
      <c r="EQ823" s="67"/>
      <c r="ER823" s="67"/>
      <c r="ES823" s="67"/>
    </row>
    <row r="824" spans="1:149" s="68" customFormat="1" ht="24.95" customHeight="1">
      <c r="A824" s="50"/>
      <c r="B824" s="51"/>
      <c r="C824" s="52"/>
      <c r="D824" s="74"/>
      <c r="E824" s="52"/>
      <c r="F824" s="53"/>
      <c r="G824" s="53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77"/>
      <c r="W824" s="101"/>
      <c r="X824" s="55"/>
      <c r="Y824" s="55"/>
      <c r="Z824" s="55"/>
      <c r="AA824" s="55"/>
      <c r="AB824" s="55"/>
      <c r="AC824" s="55"/>
      <c r="AD824" s="57"/>
      <c r="AE824" s="73" t="str">
        <f t="shared" si="74"/>
        <v>NO</v>
      </c>
      <c r="AF824" s="73" t="str">
        <f t="shared" si="75"/>
        <v>NO</v>
      </c>
      <c r="AG824" s="73" t="str">
        <f t="shared" si="76"/>
        <v>NO</v>
      </c>
      <c r="AH824" s="75" t="str">
        <f t="shared" si="77"/>
        <v>NO</v>
      </c>
      <c r="AI824" s="75" t="str">
        <f t="shared" si="78"/>
        <v>NO</v>
      </c>
      <c r="AJ824" s="75" t="str">
        <f t="shared" si="79"/>
        <v>NO</v>
      </c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  <c r="BZ824" s="67"/>
      <c r="CA824" s="67"/>
      <c r="CB824" s="67"/>
      <c r="CC824" s="67"/>
      <c r="CD824" s="67"/>
      <c r="CE824" s="67"/>
      <c r="CF824" s="67"/>
      <c r="CG824" s="67"/>
      <c r="CH824" s="67"/>
      <c r="CI824" s="67"/>
      <c r="CJ824" s="67"/>
      <c r="CK824" s="67"/>
      <c r="CL824" s="67"/>
      <c r="CM824" s="67"/>
      <c r="CN824" s="67"/>
      <c r="CO824" s="67"/>
      <c r="CP824" s="67"/>
      <c r="CQ824" s="67"/>
      <c r="CR824" s="67"/>
      <c r="CS824" s="67"/>
      <c r="CT824" s="67"/>
      <c r="CU824" s="67"/>
      <c r="CV824" s="67"/>
      <c r="CW824" s="67"/>
      <c r="CX824" s="67"/>
      <c r="CY824" s="67"/>
      <c r="CZ824" s="67"/>
      <c r="DA824" s="67"/>
      <c r="DB824" s="67"/>
      <c r="DC824" s="67"/>
      <c r="DD824" s="67"/>
      <c r="DE824" s="67"/>
      <c r="DF824" s="67"/>
      <c r="DG824" s="67"/>
      <c r="DH824" s="67"/>
      <c r="DI824" s="67"/>
      <c r="DJ824" s="67"/>
      <c r="DK824" s="67"/>
      <c r="DL824" s="67"/>
      <c r="DM824" s="67"/>
      <c r="DN824" s="67"/>
      <c r="DO824" s="67"/>
      <c r="DP824" s="67"/>
      <c r="DQ824" s="67"/>
      <c r="DR824" s="67"/>
      <c r="DS824" s="67"/>
      <c r="DT824" s="67"/>
      <c r="DU824" s="67"/>
      <c r="DV824" s="67"/>
      <c r="DW824" s="67"/>
      <c r="DX824" s="67"/>
      <c r="DY824" s="67"/>
      <c r="DZ824" s="67"/>
      <c r="EA824" s="67"/>
      <c r="EB824" s="67"/>
      <c r="EC824" s="67"/>
      <c r="ED824" s="67"/>
      <c r="EE824" s="67"/>
      <c r="EF824" s="67"/>
      <c r="EG824" s="67"/>
      <c r="EH824" s="67"/>
      <c r="EI824" s="67"/>
      <c r="EJ824" s="67"/>
      <c r="EK824" s="67"/>
      <c r="EL824" s="67"/>
      <c r="EM824" s="67"/>
      <c r="EN824" s="67"/>
      <c r="EO824" s="67"/>
      <c r="EP824" s="67"/>
      <c r="EQ824" s="67"/>
      <c r="ER824" s="67"/>
      <c r="ES824" s="67"/>
    </row>
    <row r="825" spans="1:149" s="67" customFormat="1" ht="24.95" customHeight="1">
      <c r="A825" s="50"/>
      <c r="B825" s="51"/>
      <c r="C825" s="52"/>
      <c r="D825" s="74"/>
      <c r="E825" s="52"/>
      <c r="F825" s="53"/>
      <c r="G825" s="53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77"/>
      <c r="W825" s="101"/>
      <c r="X825" s="55"/>
      <c r="Y825" s="55"/>
      <c r="Z825" s="55"/>
      <c r="AA825" s="55"/>
      <c r="AB825" s="55"/>
      <c r="AC825" s="55"/>
      <c r="AD825" s="57"/>
      <c r="AE825" s="73" t="str">
        <f t="shared" si="74"/>
        <v>NO</v>
      </c>
      <c r="AF825" s="73" t="str">
        <f t="shared" si="75"/>
        <v>NO</v>
      </c>
      <c r="AG825" s="73" t="str">
        <f t="shared" si="76"/>
        <v>NO</v>
      </c>
      <c r="AH825" s="75" t="str">
        <f t="shared" si="77"/>
        <v>NO</v>
      </c>
      <c r="AI825" s="75" t="str">
        <f t="shared" si="78"/>
        <v>NO</v>
      </c>
      <c r="AJ825" s="75" t="str">
        <f t="shared" si="79"/>
        <v>NO</v>
      </c>
    </row>
    <row r="826" spans="1:149" s="67" customFormat="1" ht="24.95" customHeight="1">
      <c r="A826" s="50"/>
      <c r="B826" s="51"/>
      <c r="C826" s="52"/>
      <c r="D826" s="74"/>
      <c r="E826" s="52"/>
      <c r="F826" s="53"/>
      <c r="G826" s="53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77"/>
      <c r="W826" s="101"/>
      <c r="X826" s="55"/>
      <c r="Y826" s="55"/>
      <c r="Z826" s="55"/>
      <c r="AA826" s="55"/>
      <c r="AB826" s="55"/>
      <c r="AC826" s="55"/>
      <c r="AD826" s="57"/>
      <c r="AE826" s="73" t="str">
        <f t="shared" si="74"/>
        <v>NO</v>
      </c>
      <c r="AF826" s="73" t="str">
        <f t="shared" si="75"/>
        <v>NO</v>
      </c>
      <c r="AG826" s="73" t="str">
        <f t="shared" si="76"/>
        <v>NO</v>
      </c>
      <c r="AH826" s="75" t="str">
        <f t="shared" si="77"/>
        <v>NO</v>
      </c>
      <c r="AI826" s="75" t="str">
        <f t="shared" si="78"/>
        <v>NO</v>
      </c>
      <c r="AJ826" s="75" t="str">
        <f t="shared" si="79"/>
        <v>NO</v>
      </c>
    </row>
    <row r="827" spans="1:149" s="67" customFormat="1" ht="24.95" customHeight="1">
      <c r="A827" s="50"/>
      <c r="B827" s="51"/>
      <c r="C827" s="52"/>
      <c r="D827" s="74"/>
      <c r="E827" s="52"/>
      <c r="F827" s="53"/>
      <c r="G827" s="53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77"/>
      <c r="W827" s="101"/>
      <c r="X827" s="55"/>
      <c r="Y827" s="55"/>
      <c r="Z827" s="55"/>
      <c r="AA827" s="55"/>
      <c r="AB827" s="55"/>
      <c r="AC827" s="55"/>
      <c r="AD827" s="57"/>
      <c r="AE827" s="73" t="str">
        <f t="shared" si="74"/>
        <v>NO</v>
      </c>
      <c r="AF827" s="73" t="str">
        <f t="shared" si="75"/>
        <v>NO</v>
      </c>
      <c r="AG827" s="73" t="str">
        <f t="shared" si="76"/>
        <v>NO</v>
      </c>
      <c r="AH827" s="75" t="str">
        <f t="shared" si="77"/>
        <v>NO</v>
      </c>
      <c r="AI827" s="75" t="str">
        <f t="shared" si="78"/>
        <v>NO</v>
      </c>
      <c r="AJ827" s="75" t="str">
        <f t="shared" si="79"/>
        <v>NO</v>
      </c>
    </row>
    <row r="828" spans="1:149" s="67" customFormat="1" ht="24.95" customHeight="1">
      <c r="A828" s="50"/>
      <c r="B828" s="51"/>
      <c r="C828" s="52"/>
      <c r="D828" s="74"/>
      <c r="E828" s="52"/>
      <c r="F828" s="53"/>
      <c r="G828" s="53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77"/>
      <c r="W828" s="101"/>
      <c r="X828" s="55"/>
      <c r="Y828" s="55"/>
      <c r="Z828" s="55"/>
      <c r="AA828" s="55"/>
      <c r="AB828" s="55"/>
      <c r="AC828" s="55"/>
      <c r="AD828" s="57"/>
      <c r="AE828" s="73" t="str">
        <f t="shared" si="74"/>
        <v>NO</v>
      </c>
      <c r="AF828" s="73" t="str">
        <f t="shared" si="75"/>
        <v>NO</v>
      </c>
      <c r="AG828" s="73" t="str">
        <f t="shared" si="76"/>
        <v>NO</v>
      </c>
      <c r="AH828" s="75" t="str">
        <f t="shared" si="77"/>
        <v>NO</v>
      </c>
      <c r="AI828" s="75" t="str">
        <f t="shared" si="78"/>
        <v>NO</v>
      </c>
      <c r="AJ828" s="75" t="str">
        <f t="shared" si="79"/>
        <v>NO</v>
      </c>
    </row>
    <row r="829" spans="1:149" s="67" customFormat="1" ht="24.95" customHeight="1">
      <c r="A829" s="50"/>
      <c r="B829" s="51"/>
      <c r="C829" s="52"/>
      <c r="D829" s="74"/>
      <c r="E829" s="52"/>
      <c r="F829" s="53"/>
      <c r="G829" s="53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77"/>
      <c r="W829" s="101"/>
      <c r="X829" s="55"/>
      <c r="Y829" s="55"/>
      <c r="Z829" s="55"/>
      <c r="AA829" s="55"/>
      <c r="AB829" s="55"/>
      <c r="AC829" s="55"/>
      <c r="AD829" s="57"/>
      <c r="AE829" s="73" t="str">
        <f t="shared" si="74"/>
        <v>NO</v>
      </c>
      <c r="AF829" s="73" t="str">
        <f t="shared" si="75"/>
        <v>NO</v>
      </c>
      <c r="AG829" s="73" t="str">
        <f t="shared" si="76"/>
        <v>NO</v>
      </c>
      <c r="AH829" s="75" t="str">
        <f t="shared" si="77"/>
        <v>NO</v>
      </c>
      <c r="AI829" s="75" t="str">
        <f t="shared" si="78"/>
        <v>NO</v>
      </c>
      <c r="AJ829" s="75" t="str">
        <f t="shared" si="79"/>
        <v>NO</v>
      </c>
    </row>
    <row r="830" spans="1:149" s="68" customFormat="1" ht="24.95" customHeight="1">
      <c r="A830" s="50"/>
      <c r="B830" s="51"/>
      <c r="C830" s="52"/>
      <c r="D830" s="74"/>
      <c r="E830" s="52"/>
      <c r="F830" s="53"/>
      <c r="G830" s="53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77"/>
      <c r="W830" s="101"/>
      <c r="X830" s="55"/>
      <c r="Y830" s="55"/>
      <c r="Z830" s="55"/>
      <c r="AA830" s="55"/>
      <c r="AB830" s="55"/>
      <c r="AC830" s="55"/>
      <c r="AD830" s="57"/>
      <c r="AE830" s="73" t="str">
        <f t="shared" si="74"/>
        <v>NO</v>
      </c>
      <c r="AF830" s="73" t="str">
        <f t="shared" si="75"/>
        <v>NO</v>
      </c>
      <c r="AG830" s="73" t="str">
        <f t="shared" si="76"/>
        <v>NO</v>
      </c>
      <c r="AH830" s="75" t="str">
        <f t="shared" si="77"/>
        <v>NO</v>
      </c>
      <c r="AI830" s="75" t="str">
        <f t="shared" si="78"/>
        <v>NO</v>
      </c>
      <c r="AJ830" s="75" t="str">
        <f t="shared" si="79"/>
        <v>NO</v>
      </c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  <c r="BZ830" s="67"/>
      <c r="CA830" s="67"/>
      <c r="CB830" s="67"/>
      <c r="CC830" s="67"/>
      <c r="CD830" s="67"/>
      <c r="CE830" s="67"/>
      <c r="CF830" s="67"/>
      <c r="CG830" s="67"/>
      <c r="CH830" s="67"/>
      <c r="CI830" s="67"/>
      <c r="CJ830" s="67"/>
      <c r="CK830" s="67"/>
      <c r="CL830" s="67"/>
      <c r="CM830" s="67"/>
      <c r="CN830" s="67"/>
      <c r="CO830" s="67"/>
      <c r="CP830" s="67"/>
      <c r="CQ830" s="67"/>
      <c r="CR830" s="67"/>
      <c r="CS830" s="67"/>
      <c r="CT830" s="67"/>
      <c r="CU830" s="67"/>
      <c r="CV830" s="67"/>
      <c r="CW830" s="67"/>
      <c r="CX830" s="67"/>
      <c r="CY830" s="67"/>
      <c r="CZ830" s="67"/>
      <c r="DA830" s="67"/>
      <c r="DB830" s="67"/>
      <c r="DC830" s="67"/>
      <c r="DD830" s="67"/>
      <c r="DE830" s="67"/>
      <c r="DF830" s="67"/>
      <c r="DG830" s="67"/>
      <c r="DH830" s="67"/>
      <c r="DI830" s="67"/>
      <c r="DJ830" s="67"/>
      <c r="DK830" s="67"/>
      <c r="DL830" s="67"/>
      <c r="DM830" s="67"/>
      <c r="DN830" s="67"/>
      <c r="DO830" s="67"/>
      <c r="DP830" s="67"/>
      <c r="DQ830" s="67"/>
      <c r="DR830" s="67"/>
      <c r="DS830" s="67"/>
      <c r="DT830" s="67"/>
      <c r="DU830" s="67"/>
      <c r="DV830" s="67"/>
      <c r="DW830" s="67"/>
      <c r="DX830" s="67"/>
      <c r="DY830" s="67"/>
      <c r="DZ830" s="67"/>
      <c r="EA830" s="67"/>
      <c r="EB830" s="67"/>
      <c r="EC830" s="67"/>
      <c r="ED830" s="67"/>
      <c r="EE830" s="67"/>
      <c r="EF830" s="67"/>
      <c r="EG830" s="67"/>
      <c r="EH830" s="67"/>
      <c r="EI830" s="67"/>
      <c r="EJ830" s="67"/>
      <c r="EK830" s="67"/>
      <c r="EL830" s="67"/>
      <c r="EM830" s="67"/>
      <c r="EN830" s="67"/>
      <c r="EO830" s="67"/>
      <c r="EP830" s="67"/>
      <c r="EQ830" s="67"/>
      <c r="ER830" s="67"/>
      <c r="ES830" s="67"/>
    </row>
    <row r="831" spans="1:149" s="68" customFormat="1" ht="24.95" customHeight="1">
      <c r="A831" s="50"/>
      <c r="B831" s="51"/>
      <c r="C831" s="52"/>
      <c r="D831" s="74"/>
      <c r="E831" s="52"/>
      <c r="F831" s="53"/>
      <c r="G831" s="53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77"/>
      <c r="W831" s="101"/>
      <c r="X831" s="55"/>
      <c r="Y831" s="55"/>
      <c r="Z831" s="55"/>
      <c r="AA831" s="55"/>
      <c r="AB831" s="55"/>
      <c r="AC831" s="55"/>
      <c r="AD831" s="57"/>
      <c r="AE831" s="73" t="str">
        <f t="shared" si="74"/>
        <v>NO</v>
      </c>
      <c r="AF831" s="73" t="str">
        <f t="shared" si="75"/>
        <v>NO</v>
      </c>
      <c r="AG831" s="73" t="str">
        <f t="shared" si="76"/>
        <v>NO</v>
      </c>
      <c r="AH831" s="75" t="str">
        <f t="shared" si="77"/>
        <v>NO</v>
      </c>
      <c r="AI831" s="75" t="str">
        <f t="shared" si="78"/>
        <v>NO</v>
      </c>
      <c r="AJ831" s="75" t="str">
        <f t="shared" si="79"/>
        <v>NO</v>
      </c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  <c r="BZ831" s="67"/>
      <c r="CA831" s="67"/>
      <c r="CB831" s="67"/>
      <c r="CC831" s="67"/>
      <c r="CD831" s="67"/>
      <c r="CE831" s="67"/>
      <c r="CF831" s="67"/>
      <c r="CG831" s="67"/>
      <c r="CH831" s="67"/>
      <c r="CI831" s="67"/>
      <c r="CJ831" s="67"/>
      <c r="CK831" s="67"/>
      <c r="CL831" s="67"/>
      <c r="CM831" s="67"/>
      <c r="CN831" s="67"/>
      <c r="CO831" s="67"/>
      <c r="CP831" s="67"/>
      <c r="CQ831" s="67"/>
      <c r="CR831" s="67"/>
      <c r="CS831" s="67"/>
      <c r="CT831" s="67"/>
      <c r="CU831" s="67"/>
      <c r="CV831" s="67"/>
      <c r="CW831" s="67"/>
      <c r="CX831" s="67"/>
      <c r="CY831" s="67"/>
      <c r="CZ831" s="67"/>
      <c r="DA831" s="67"/>
      <c r="DB831" s="67"/>
      <c r="DC831" s="67"/>
      <c r="DD831" s="67"/>
      <c r="DE831" s="67"/>
      <c r="DF831" s="67"/>
      <c r="DG831" s="67"/>
      <c r="DH831" s="67"/>
      <c r="DI831" s="67"/>
      <c r="DJ831" s="67"/>
      <c r="DK831" s="67"/>
      <c r="DL831" s="67"/>
      <c r="DM831" s="67"/>
      <c r="DN831" s="67"/>
      <c r="DO831" s="67"/>
      <c r="DP831" s="67"/>
      <c r="DQ831" s="67"/>
      <c r="DR831" s="67"/>
      <c r="DS831" s="67"/>
      <c r="DT831" s="67"/>
      <c r="DU831" s="67"/>
      <c r="DV831" s="67"/>
      <c r="DW831" s="67"/>
      <c r="DX831" s="67"/>
      <c r="DY831" s="67"/>
      <c r="DZ831" s="67"/>
      <c r="EA831" s="67"/>
      <c r="EB831" s="67"/>
      <c r="EC831" s="67"/>
      <c r="ED831" s="67"/>
      <c r="EE831" s="67"/>
      <c r="EF831" s="67"/>
      <c r="EG831" s="67"/>
      <c r="EH831" s="67"/>
      <c r="EI831" s="67"/>
      <c r="EJ831" s="67"/>
      <c r="EK831" s="67"/>
      <c r="EL831" s="67"/>
      <c r="EM831" s="67"/>
      <c r="EN831" s="67"/>
      <c r="EO831" s="67"/>
      <c r="EP831" s="67"/>
      <c r="EQ831" s="67"/>
      <c r="ER831" s="67"/>
      <c r="ES831" s="67"/>
    </row>
    <row r="832" spans="1:149" s="68" customFormat="1" ht="24.95" customHeight="1">
      <c r="A832" s="50"/>
      <c r="B832" s="51"/>
      <c r="C832" s="52"/>
      <c r="D832" s="74"/>
      <c r="E832" s="52"/>
      <c r="F832" s="53"/>
      <c r="G832" s="53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77"/>
      <c r="W832" s="101"/>
      <c r="X832" s="55"/>
      <c r="Y832" s="55"/>
      <c r="Z832" s="55"/>
      <c r="AA832" s="55"/>
      <c r="AB832" s="55"/>
      <c r="AC832" s="55"/>
      <c r="AD832" s="57"/>
      <c r="AE832" s="73" t="str">
        <f t="shared" si="74"/>
        <v>NO</v>
      </c>
      <c r="AF832" s="73" t="str">
        <f t="shared" si="75"/>
        <v>NO</v>
      </c>
      <c r="AG832" s="73" t="str">
        <f t="shared" si="76"/>
        <v>NO</v>
      </c>
      <c r="AH832" s="75" t="str">
        <f t="shared" si="77"/>
        <v>NO</v>
      </c>
      <c r="AI832" s="75" t="str">
        <f t="shared" si="78"/>
        <v>NO</v>
      </c>
      <c r="AJ832" s="75" t="str">
        <f t="shared" si="79"/>
        <v>NO</v>
      </c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  <c r="BZ832" s="67"/>
      <c r="CA832" s="67"/>
      <c r="CB832" s="67"/>
      <c r="CC832" s="67"/>
      <c r="CD832" s="67"/>
      <c r="CE832" s="67"/>
      <c r="CF832" s="67"/>
      <c r="CG832" s="67"/>
      <c r="CH832" s="67"/>
      <c r="CI832" s="67"/>
      <c r="CJ832" s="67"/>
      <c r="CK832" s="67"/>
      <c r="CL832" s="67"/>
      <c r="CM832" s="67"/>
      <c r="CN832" s="67"/>
      <c r="CO832" s="67"/>
      <c r="CP832" s="67"/>
      <c r="CQ832" s="67"/>
      <c r="CR832" s="67"/>
      <c r="CS832" s="67"/>
      <c r="CT832" s="67"/>
      <c r="CU832" s="67"/>
      <c r="CV832" s="67"/>
      <c r="CW832" s="67"/>
      <c r="CX832" s="67"/>
      <c r="CY832" s="67"/>
      <c r="CZ832" s="67"/>
      <c r="DA832" s="67"/>
      <c r="DB832" s="67"/>
      <c r="DC832" s="67"/>
      <c r="DD832" s="67"/>
      <c r="DE832" s="67"/>
      <c r="DF832" s="67"/>
      <c r="DG832" s="67"/>
      <c r="DH832" s="67"/>
      <c r="DI832" s="67"/>
      <c r="DJ832" s="67"/>
      <c r="DK832" s="67"/>
      <c r="DL832" s="67"/>
      <c r="DM832" s="67"/>
      <c r="DN832" s="67"/>
      <c r="DO832" s="67"/>
      <c r="DP832" s="67"/>
      <c r="DQ832" s="67"/>
      <c r="DR832" s="67"/>
      <c r="DS832" s="67"/>
      <c r="DT832" s="67"/>
      <c r="DU832" s="67"/>
      <c r="DV832" s="67"/>
      <c r="DW832" s="67"/>
      <c r="DX832" s="67"/>
      <c r="DY832" s="67"/>
      <c r="DZ832" s="67"/>
      <c r="EA832" s="67"/>
      <c r="EB832" s="67"/>
      <c r="EC832" s="67"/>
      <c r="ED832" s="67"/>
      <c r="EE832" s="67"/>
      <c r="EF832" s="67"/>
      <c r="EG832" s="67"/>
      <c r="EH832" s="67"/>
      <c r="EI832" s="67"/>
      <c r="EJ832" s="67"/>
      <c r="EK832" s="67"/>
      <c r="EL832" s="67"/>
      <c r="EM832" s="67"/>
      <c r="EN832" s="67"/>
      <c r="EO832" s="67"/>
      <c r="EP832" s="67"/>
      <c r="EQ832" s="67"/>
      <c r="ER832" s="67"/>
      <c r="ES832" s="67"/>
    </row>
    <row r="833" spans="1:149" s="68" customFormat="1" ht="24.95" customHeight="1">
      <c r="A833" s="50"/>
      <c r="B833" s="51"/>
      <c r="C833" s="52"/>
      <c r="D833" s="74"/>
      <c r="E833" s="52"/>
      <c r="F833" s="53"/>
      <c r="G833" s="53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77"/>
      <c r="W833" s="101"/>
      <c r="X833" s="55"/>
      <c r="Y833" s="55"/>
      <c r="Z833" s="55"/>
      <c r="AA833" s="55"/>
      <c r="AB833" s="55"/>
      <c r="AC833" s="55"/>
      <c r="AD833" s="57"/>
      <c r="AE833" s="73" t="str">
        <f t="shared" si="74"/>
        <v>NO</v>
      </c>
      <c r="AF833" s="73" t="str">
        <f t="shared" si="75"/>
        <v>NO</v>
      </c>
      <c r="AG833" s="73" t="str">
        <f t="shared" si="76"/>
        <v>NO</v>
      </c>
      <c r="AH833" s="75" t="str">
        <f t="shared" si="77"/>
        <v>NO</v>
      </c>
      <c r="AI833" s="75" t="str">
        <f t="shared" si="78"/>
        <v>NO</v>
      </c>
      <c r="AJ833" s="75" t="str">
        <f t="shared" si="79"/>
        <v>NO</v>
      </c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  <c r="BZ833" s="67"/>
      <c r="CA833" s="67"/>
      <c r="CB833" s="67"/>
      <c r="CC833" s="67"/>
      <c r="CD833" s="67"/>
      <c r="CE833" s="67"/>
      <c r="CF833" s="67"/>
      <c r="CG833" s="67"/>
      <c r="CH833" s="67"/>
      <c r="CI833" s="67"/>
      <c r="CJ833" s="67"/>
      <c r="CK833" s="67"/>
      <c r="CL833" s="67"/>
      <c r="CM833" s="67"/>
      <c r="CN833" s="67"/>
      <c r="CO833" s="67"/>
      <c r="CP833" s="67"/>
      <c r="CQ833" s="67"/>
      <c r="CR833" s="67"/>
      <c r="CS833" s="67"/>
      <c r="CT833" s="67"/>
      <c r="CU833" s="67"/>
      <c r="CV833" s="67"/>
      <c r="CW833" s="67"/>
      <c r="CX833" s="67"/>
      <c r="CY833" s="67"/>
      <c r="CZ833" s="67"/>
      <c r="DA833" s="67"/>
      <c r="DB833" s="67"/>
      <c r="DC833" s="67"/>
      <c r="DD833" s="67"/>
      <c r="DE833" s="67"/>
      <c r="DF833" s="67"/>
      <c r="DG833" s="67"/>
      <c r="DH833" s="67"/>
      <c r="DI833" s="67"/>
      <c r="DJ833" s="67"/>
      <c r="DK833" s="67"/>
      <c r="DL833" s="67"/>
      <c r="DM833" s="67"/>
      <c r="DN833" s="67"/>
      <c r="DO833" s="67"/>
      <c r="DP833" s="67"/>
      <c r="DQ833" s="67"/>
      <c r="DR833" s="67"/>
      <c r="DS833" s="67"/>
      <c r="DT833" s="67"/>
      <c r="DU833" s="67"/>
      <c r="DV833" s="67"/>
      <c r="DW833" s="67"/>
      <c r="DX833" s="67"/>
      <c r="DY833" s="67"/>
      <c r="DZ833" s="67"/>
      <c r="EA833" s="67"/>
      <c r="EB833" s="67"/>
      <c r="EC833" s="67"/>
      <c r="ED833" s="67"/>
      <c r="EE833" s="67"/>
      <c r="EF833" s="67"/>
      <c r="EG833" s="67"/>
      <c r="EH833" s="67"/>
      <c r="EI833" s="67"/>
      <c r="EJ833" s="67"/>
      <c r="EK833" s="67"/>
      <c r="EL833" s="67"/>
      <c r="EM833" s="67"/>
      <c r="EN833" s="67"/>
      <c r="EO833" s="67"/>
      <c r="EP833" s="67"/>
      <c r="EQ833" s="67"/>
      <c r="ER833" s="67"/>
      <c r="ES833" s="67"/>
    </row>
    <row r="834" spans="1:149" s="67" customFormat="1" ht="24.95" customHeight="1">
      <c r="A834" s="50"/>
      <c r="B834" s="51"/>
      <c r="C834" s="52"/>
      <c r="D834" s="74"/>
      <c r="E834" s="52"/>
      <c r="F834" s="53"/>
      <c r="G834" s="53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77"/>
      <c r="W834" s="101"/>
      <c r="X834" s="55"/>
      <c r="Y834" s="55"/>
      <c r="Z834" s="55"/>
      <c r="AA834" s="55"/>
      <c r="AB834" s="55"/>
      <c r="AC834" s="55"/>
      <c r="AD834" s="57"/>
      <c r="AE834" s="73" t="str">
        <f t="shared" si="74"/>
        <v>NO</v>
      </c>
      <c r="AF834" s="73" t="str">
        <f t="shared" si="75"/>
        <v>NO</v>
      </c>
      <c r="AG834" s="73" t="str">
        <f t="shared" si="76"/>
        <v>NO</v>
      </c>
      <c r="AH834" s="75" t="str">
        <f t="shared" si="77"/>
        <v>NO</v>
      </c>
      <c r="AI834" s="75" t="str">
        <f t="shared" si="78"/>
        <v>NO</v>
      </c>
      <c r="AJ834" s="75" t="str">
        <f t="shared" si="79"/>
        <v>NO</v>
      </c>
    </row>
    <row r="835" spans="1:149" s="67" customFormat="1" ht="24.95" customHeight="1">
      <c r="A835" s="50"/>
      <c r="B835" s="51"/>
      <c r="C835" s="52"/>
      <c r="D835" s="74"/>
      <c r="E835" s="52"/>
      <c r="F835" s="53"/>
      <c r="G835" s="53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77"/>
      <c r="W835" s="101"/>
      <c r="X835" s="55"/>
      <c r="Y835" s="55"/>
      <c r="Z835" s="55"/>
      <c r="AA835" s="55"/>
      <c r="AB835" s="55"/>
      <c r="AC835" s="55"/>
      <c r="AD835" s="57"/>
      <c r="AE835" s="73" t="str">
        <f t="shared" ref="AE835:AE898" si="80">IF(OR(AND(OR(AA835&gt;=100000,AC835&gt;=100000),V835="Y"),AND(OR(AA835&gt;=100,AC835&gt;=100),V835="N",Y835="in/out straight catheter"),AND(OR(AA835&gt;=100000,AC835&gt;=100000),V835="N",Y835="clean catch")),"YES","NO")</f>
        <v>NO</v>
      </c>
      <c r="AF835" s="73" t="str">
        <f t="shared" ref="AF835:AF898" si="81">IF(AND(OR(H835="Y",I835="Y"),OR(L835="Y",M835="Y",N835="Y",O835="Y",P835="Y",Q835="Y")),"YES","NO")</f>
        <v>NO</v>
      </c>
      <c r="AG835" s="73" t="str">
        <f t="shared" ref="AG835:AG898" si="82">IF(AND(H835="N",I835="N",OR(AND(M835="Y",N835="Y"),AND(M835="Y",O835="Y"),AND(M835="Y",P835="Y"),AND(M835="Y",Q835="Y"),AND(N835="Y",O835="Y"),AND(N835="Y",P835="Y"),AND(N835="Y",Q835="Y"),AND(O835="Y",P835="Y"),AND(O835="Y",Q835="Y"),AND(P835="Y",Q835="Y"))),"YES","NO")</f>
        <v>NO</v>
      </c>
      <c r="AH835" s="75" t="str">
        <f t="shared" ref="AH835:AH898" si="83">IF(AND(V835="N",AE835,OR(T835="Y",U835="Y",AF835="YES",AG835="YES")),"YES","NO")</f>
        <v>NO</v>
      </c>
      <c r="AI835" s="75" t="str">
        <f t="shared" ref="AI835:AI898" si="84">IF(AND(V835="Y",AE835,  OR(AND(I835="Y",R835="Y"),H835="Y",J835="Y",K835="Y",L835="Y",M835="Y",S835="Y",U835="Y")),"YES","NO")</f>
        <v>NO</v>
      </c>
      <c r="AJ835" s="75" t="str">
        <f t="shared" ref="AJ835:AJ898" si="85">IF(AND(AE835="YES",OR(AH835="YES",AI835="YES")),"YES","NO")</f>
        <v>NO</v>
      </c>
    </row>
    <row r="836" spans="1:149" s="68" customFormat="1" ht="24.95" customHeight="1">
      <c r="A836" s="50"/>
      <c r="B836" s="51"/>
      <c r="C836" s="52"/>
      <c r="D836" s="74"/>
      <c r="E836" s="52"/>
      <c r="F836" s="53"/>
      <c r="G836" s="53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77"/>
      <c r="W836" s="101"/>
      <c r="X836" s="55"/>
      <c r="Y836" s="55"/>
      <c r="Z836" s="55"/>
      <c r="AA836" s="55"/>
      <c r="AB836" s="55"/>
      <c r="AC836" s="55"/>
      <c r="AD836" s="57"/>
      <c r="AE836" s="73" t="str">
        <f t="shared" si="80"/>
        <v>NO</v>
      </c>
      <c r="AF836" s="73" t="str">
        <f t="shared" si="81"/>
        <v>NO</v>
      </c>
      <c r="AG836" s="73" t="str">
        <f t="shared" si="82"/>
        <v>NO</v>
      </c>
      <c r="AH836" s="75" t="str">
        <f t="shared" si="83"/>
        <v>NO</v>
      </c>
      <c r="AI836" s="75" t="str">
        <f t="shared" si="84"/>
        <v>NO</v>
      </c>
      <c r="AJ836" s="75" t="str">
        <f t="shared" si="85"/>
        <v>NO</v>
      </c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  <c r="BZ836" s="67"/>
      <c r="CA836" s="67"/>
      <c r="CB836" s="67"/>
      <c r="CC836" s="67"/>
      <c r="CD836" s="67"/>
      <c r="CE836" s="67"/>
      <c r="CF836" s="67"/>
      <c r="CG836" s="67"/>
      <c r="CH836" s="67"/>
      <c r="CI836" s="67"/>
      <c r="CJ836" s="67"/>
      <c r="CK836" s="67"/>
      <c r="CL836" s="67"/>
      <c r="CM836" s="67"/>
      <c r="CN836" s="67"/>
      <c r="CO836" s="67"/>
      <c r="CP836" s="67"/>
      <c r="CQ836" s="67"/>
      <c r="CR836" s="67"/>
      <c r="CS836" s="67"/>
      <c r="CT836" s="67"/>
      <c r="CU836" s="67"/>
      <c r="CV836" s="67"/>
      <c r="CW836" s="67"/>
      <c r="CX836" s="67"/>
      <c r="CY836" s="67"/>
      <c r="CZ836" s="67"/>
      <c r="DA836" s="67"/>
      <c r="DB836" s="67"/>
      <c r="DC836" s="67"/>
      <c r="DD836" s="67"/>
      <c r="DE836" s="67"/>
      <c r="DF836" s="67"/>
      <c r="DG836" s="67"/>
      <c r="DH836" s="67"/>
      <c r="DI836" s="67"/>
      <c r="DJ836" s="67"/>
      <c r="DK836" s="67"/>
      <c r="DL836" s="67"/>
      <c r="DM836" s="67"/>
      <c r="DN836" s="67"/>
      <c r="DO836" s="67"/>
      <c r="DP836" s="67"/>
      <c r="DQ836" s="67"/>
      <c r="DR836" s="67"/>
      <c r="DS836" s="67"/>
      <c r="DT836" s="67"/>
      <c r="DU836" s="67"/>
      <c r="DV836" s="67"/>
      <c r="DW836" s="67"/>
      <c r="DX836" s="67"/>
      <c r="DY836" s="67"/>
      <c r="DZ836" s="67"/>
      <c r="EA836" s="67"/>
      <c r="EB836" s="67"/>
      <c r="EC836" s="67"/>
      <c r="ED836" s="67"/>
      <c r="EE836" s="67"/>
      <c r="EF836" s="67"/>
      <c r="EG836" s="67"/>
      <c r="EH836" s="67"/>
      <c r="EI836" s="67"/>
      <c r="EJ836" s="67"/>
      <c r="EK836" s="67"/>
      <c r="EL836" s="67"/>
      <c r="EM836" s="67"/>
      <c r="EN836" s="67"/>
      <c r="EO836" s="67"/>
      <c r="EP836" s="67"/>
      <c r="EQ836" s="67"/>
      <c r="ER836" s="67"/>
      <c r="ES836" s="67"/>
    </row>
    <row r="837" spans="1:149" s="68" customFormat="1" ht="24.95" customHeight="1">
      <c r="A837" s="50"/>
      <c r="B837" s="51"/>
      <c r="C837" s="52"/>
      <c r="D837" s="74"/>
      <c r="E837" s="52"/>
      <c r="F837" s="53"/>
      <c r="G837" s="53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77"/>
      <c r="W837" s="101"/>
      <c r="X837" s="55"/>
      <c r="Y837" s="55"/>
      <c r="Z837" s="55"/>
      <c r="AA837" s="55"/>
      <c r="AB837" s="55"/>
      <c r="AC837" s="55"/>
      <c r="AD837" s="57"/>
      <c r="AE837" s="73" t="str">
        <f t="shared" si="80"/>
        <v>NO</v>
      </c>
      <c r="AF837" s="73" t="str">
        <f t="shared" si="81"/>
        <v>NO</v>
      </c>
      <c r="AG837" s="73" t="str">
        <f t="shared" si="82"/>
        <v>NO</v>
      </c>
      <c r="AH837" s="75" t="str">
        <f t="shared" si="83"/>
        <v>NO</v>
      </c>
      <c r="AI837" s="75" t="str">
        <f t="shared" si="84"/>
        <v>NO</v>
      </c>
      <c r="AJ837" s="75" t="str">
        <f t="shared" si="85"/>
        <v>NO</v>
      </c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  <c r="BZ837" s="67"/>
      <c r="CA837" s="67"/>
      <c r="CB837" s="67"/>
      <c r="CC837" s="67"/>
      <c r="CD837" s="67"/>
      <c r="CE837" s="67"/>
      <c r="CF837" s="67"/>
      <c r="CG837" s="67"/>
      <c r="CH837" s="67"/>
      <c r="CI837" s="67"/>
      <c r="CJ837" s="67"/>
      <c r="CK837" s="67"/>
      <c r="CL837" s="67"/>
      <c r="CM837" s="67"/>
      <c r="CN837" s="67"/>
      <c r="CO837" s="67"/>
      <c r="CP837" s="67"/>
      <c r="CQ837" s="67"/>
      <c r="CR837" s="67"/>
      <c r="CS837" s="67"/>
      <c r="CT837" s="67"/>
      <c r="CU837" s="67"/>
      <c r="CV837" s="67"/>
      <c r="CW837" s="67"/>
      <c r="CX837" s="67"/>
      <c r="CY837" s="67"/>
      <c r="CZ837" s="67"/>
      <c r="DA837" s="67"/>
      <c r="DB837" s="67"/>
      <c r="DC837" s="67"/>
      <c r="DD837" s="67"/>
      <c r="DE837" s="67"/>
      <c r="DF837" s="67"/>
      <c r="DG837" s="67"/>
      <c r="DH837" s="67"/>
      <c r="DI837" s="67"/>
      <c r="DJ837" s="67"/>
      <c r="DK837" s="67"/>
      <c r="DL837" s="67"/>
      <c r="DM837" s="67"/>
      <c r="DN837" s="67"/>
      <c r="DO837" s="67"/>
      <c r="DP837" s="67"/>
      <c r="DQ837" s="67"/>
      <c r="DR837" s="67"/>
      <c r="DS837" s="67"/>
      <c r="DT837" s="67"/>
      <c r="DU837" s="67"/>
      <c r="DV837" s="67"/>
      <c r="DW837" s="67"/>
      <c r="DX837" s="67"/>
      <c r="DY837" s="67"/>
      <c r="DZ837" s="67"/>
      <c r="EA837" s="67"/>
      <c r="EB837" s="67"/>
      <c r="EC837" s="67"/>
      <c r="ED837" s="67"/>
      <c r="EE837" s="67"/>
      <c r="EF837" s="67"/>
      <c r="EG837" s="67"/>
      <c r="EH837" s="67"/>
      <c r="EI837" s="67"/>
      <c r="EJ837" s="67"/>
      <c r="EK837" s="67"/>
      <c r="EL837" s="67"/>
      <c r="EM837" s="67"/>
      <c r="EN837" s="67"/>
      <c r="EO837" s="67"/>
      <c r="EP837" s="67"/>
      <c r="EQ837" s="67"/>
      <c r="ER837" s="67"/>
      <c r="ES837" s="67"/>
    </row>
    <row r="838" spans="1:149" s="68" customFormat="1" ht="24.95" customHeight="1">
      <c r="A838" s="50"/>
      <c r="B838" s="51"/>
      <c r="C838" s="52"/>
      <c r="D838" s="74"/>
      <c r="E838" s="52"/>
      <c r="F838" s="53"/>
      <c r="G838" s="53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77"/>
      <c r="W838" s="101"/>
      <c r="X838" s="55"/>
      <c r="Y838" s="55"/>
      <c r="Z838" s="55"/>
      <c r="AA838" s="55"/>
      <c r="AB838" s="55"/>
      <c r="AC838" s="55"/>
      <c r="AD838" s="57"/>
      <c r="AE838" s="73" t="str">
        <f t="shared" si="80"/>
        <v>NO</v>
      </c>
      <c r="AF838" s="73" t="str">
        <f t="shared" si="81"/>
        <v>NO</v>
      </c>
      <c r="AG838" s="73" t="str">
        <f t="shared" si="82"/>
        <v>NO</v>
      </c>
      <c r="AH838" s="75" t="str">
        <f t="shared" si="83"/>
        <v>NO</v>
      </c>
      <c r="AI838" s="75" t="str">
        <f t="shared" si="84"/>
        <v>NO</v>
      </c>
      <c r="AJ838" s="75" t="str">
        <f t="shared" si="85"/>
        <v>NO</v>
      </c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  <c r="BZ838" s="67"/>
      <c r="CA838" s="67"/>
      <c r="CB838" s="67"/>
      <c r="CC838" s="67"/>
      <c r="CD838" s="67"/>
      <c r="CE838" s="67"/>
      <c r="CF838" s="67"/>
      <c r="CG838" s="67"/>
      <c r="CH838" s="67"/>
      <c r="CI838" s="67"/>
      <c r="CJ838" s="67"/>
      <c r="CK838" s="67"/>
      <c r="CL838" s="67"/>
      <c r="CM838" s="67"/>
      <c r="CN838" s="67"/>
      <c r="CO838" s="67"/>
      <c r="CP838" s="67"/>
      <c r="CQ838" s="67"/>
      <c r="CR838" s="67"/>
      <c r="CS838" s="67"/>
      <c r="CT838" s="67"/>
      <c r="CU838" s="67"/>
      <c r="CV838" s="67"/>
      <c r="CW838" s="67"/>
      <c r="CX838" s="67"/>
      <c r="CY838" s="67"/>
      <c r="CZ838" s="67"/>
      <c r="DA838" s="67"/>
      <c r="DB838" s="67"/>
      <c r="DC838" s="67"/>
      <c r="DD838" s="67"/>
      <c r="DE838" s="67"/>
      <c r="DF838" s="67"/>
      <c r="DG838" s="67"/>
      <c r="DH838" s="67"/>
      <c r="DI838" s="67"/>
      <c r="DJ838" s="67"/>
      <c r="DK838" s="67"/>
      <c r="DL838" s="67"/>
      <c r="DM838" s="67"/>
      <c r="DN838" s="67"/>
      <c r="DO838" s="67"/>
      <c r="DP838" s="67"/>
      <c r="DQ838" s="67"/>
      <c r="DR838" s="67"/>
      <c r="DS838" s="67"/>
      <c r="DT838" s="67"/>
      <c r="DU838" s="67"/>
      <c r="DV838" s="67"/>
      <c r="DW838" s="67"/>
      <c r="DX838" s="67"/>
      <c r="DY838" s="67"/>
      <c r="DZ838" s="67"/>
      <c r="EA838" s="67"/>
      <c r="EB838" s="67"/>
      <c r="EC838" s="67"/>
      <c r="ED838" s="67"/>
      <c r="EE838" s="67"/>
      <c r="EF838" s="67"/>
      <c r="EG838" s="67"/>
      <c r="EH838" s="67"/>
      <c r="EI838" s="67"/>
      <c r="EJ838" s="67"/>
      <c r="EK838" s="67"/>
      <c r="EL838" s="67"/>
      <c r="EM838" s="67"/>
      <c r="EN838" s="67"/>
      <c r="EO838" s="67"/>
      <c r="EP838" s="67"/>
      <c r="EQ838" s="67"/>
      <c r="ER838" s="67"/>
      <c r="ES838" s="67"/>
    </row>
    <row r="839" spans="1:149" s="68" customFormat="1" ht="24.95" customHeight="1">
      <c r="A839" s="50"/>
      <c r="B839" s="51"/>
      <c r="C839" s="52"/>
      <c r="D839" s="74"/>
      <c r="E839" s="52"/>
      <c r="F839" s="53"/>
      <c r="G839" s="53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77"/>
      <c r="W839" s="101"/>
      <c r="X839" s="55"/>
      <c r="Y839" s="55"/>
      <c r="Z839" s="55"/>
      <c r="AA839" s="55"/>
      <c r="AB839" s="55"/>
      <c r="AC839" s="55"/>
      <c r="AD839" s="57"/>
      <c r="AE839" s="73" t="str">
        <f t="shared" si="80"/>
        <v>NO</v>
      </c>
      <c r="AF839" s="73" t="str">
        <f t="shared" si="81"/>
        <v>NO</v>
      </c>
      <c r="AG839" s="73" t="str">
        <f t="shared" si="82"/>
        <v>NO</v>
      </c>
      <c r="AH839" s="75" t="str">
        <f t="shared" si="83"/>
        <v>NO</v>
      </c>
      <c r="AI839" s="75" t="str">
        <f t="shared" si="84"/>
        <v>NO</v>
      </c>
      <c r="AJ839" s="75" t="str">
        <f t="shared" si="85"/>
        <v>NO</v>
      </c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  <c r="BZ839" s="67"/>
      <c r="CA839" s="67"/>
      <c r="CB839" s="67"/>
      <c r="CC839" s="67"/>
      <c r="CD839" s="67"/>
      <c r="CE839" s="67"/>
      <c r="CF839" s="67"/>
      <c r="CG839" s="67"/>
      <c r="CH839" s="67"/>
      <c r="CI839" s="67"/>
      <c r="CJ839" s="67"/>
      <c r="CK839" s="67"/>
      <c r="CL839" s="67"/>
      <c r="CM839" s="67"/>
      <c r="CN839" s="67"/>
      <c r="CO839" s="67"/>
      <c r="CP839" s="67"/>
      <c r="CQ839" s="67"/>
      <c r="CR839" s="67"/>
      <c r="CS839" s="67"/>
      <c r="CT839" s="67"/>
      <c r="CU839" s="67"/>
      <c r="CV839" s="67"/>
      <c r="CW839" s="67"/>
      <c r="CX839" s="67"/>
      <c r="CY839" s="67"/>
      <c r="CZ839" s="67"/>
      <c r="DA839" s="67"/>
      <c r="DB839" s="67"/>
      <c r="DC839" s="67"/>
      <c r="DD839" s="67"/>
      <c r="DE839" s="67"/>
      <c r="DF839" s="67"/>
      <c r="DG839" s="67"/>
      <c r="DH839" s="67"/>
      <c r="DI839" s="67"/>
      <c r="DJ839" s="67"/>
      <c r="DK839" s="67"/>
      <c r="DL839" s="67"/>
      <c r="DM839" s="67"/>
      <c r="DN839" s="67"/>
      <c r="DO839" s="67"/>
      <c r="DP839" s="67"/>
      <c r="DQ839" s="67"/>
      <c r="DR839" s="67"/>
      <c r="DS839" s="67"/>
      <c r="DT839" s="67"/>
      <c r="DU839" s="67"/>
      <c r="DV839" s="67"/>
      <c r="DW839" s="67"/>
      <c r="DX839" s="67"/>
      <c r="DY839" s="67"/>
      <c r="DZ839" s="67"/>
      <c r="EA839" s="67"/>
      <c r="EB839" s="67"/>
      <c r="EC839" s="67"/>
      <c r="ED839" s="67"/>
      <c r="EE839" s="67"/>
      <c r="EF839" s="67"/>
      <c r="EG839" s="67"/>
      <c r="EH839" s="67"/>
      <c r="EI839" s="67"/>
      <c r="EJ839" s="67"/>
      <c r="EK839" s="67"/>
      <c r="EL839" s="67"/>
      <c r="EM839" s="67"/>
      <c r="EN839" s="67"/>
      <c r="EO839" s="67"/>
      <c r="EP839" s="67"/>
      <c r="EQ839" s="67"/>
      <c r="ER839" s="67"/>
      <c r="ES839" s="67"/>
    </row>
    <row r="840" spans="1:149" s="67" customFormat="1" ht="24.95" customHeight="1">
      <c r="A840" s="50"/>
      <c r="B840" s="51"/>
      <c r="C840" s="52"/>
      <c r="D840" s="74"/>
      <c r="E840" s="52"/>
      <c r="F840" s="53"/>
      <c r="G840" s="53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77"/>
      <c r="W840" s="101"/>
      <c r="X840" s="55"/>
      <c r="Y840" s="55"/>
      <c r="Z840" s="55"/>
      <c r="AA840" s="55"/>
      <c r="AB840" s="55"/>
      <c r="AC840" s="55"/>
      <c r="AD840" s="57"/>
      <c r="AE840" s="73" t="str">
        <f t="shared" si="80"/>
        <v>NO</v>
      </c>
      <c r="AF840" s="73" t="str">
        <f t="shared" si="81"/>
        <v>NO</v>
      </c>
      <c r="AG840" s="73" t="str">
        <f t="shared" si="82"/>
        <v>NO</v>
      </c>
      <c r="AH840" s="75" t="str">
        <f t="shared" si="83"/>
        <v>NO</v>
      </c>
      <c r="AI840" s="75" t="str">
        <f t="shared" si="84"/>
        <v>NO</v>
      </c>
      <c r="AJ840" s="75" t="str">
        <f t="shared" si="85"/>
        <v>NO</v>
      </c>
    </row>
    <row r="841" spans="1:149" s="67" customFormat="1" ht="24.95" customHeight="1">
      <c r="A841" s="50"/>
      <c r="B841" s="51"/>
      <c r="C841" s="52"/>
      <c r="D841" s="74"/>
      <c r="E841" s="52"/>
      <c r="F841" s="53"/>
      <c r="G841" s="53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77"/>
      <c r="W841" s="101"/>
      <c r="X841" s="55"/>
      <c r="Y841" s="55"/>
      <c r="Z841" s="55"/>
      <c r="AA841" s="55"/>
      <c r="AB841" s="55"/>
      <c r="AC841" s="55"/>
      <c r="AD841" s="57"/>
      <c r="AE841" s="73" t="str">
        <f t="shared" si="80"/>
        <v>NO</v>
      </c>
      <c r="AF841" s="73" t="str">
        <f t="shared" si="81"/>
        <v>NO</v>
      </c>
      <c r="AG841" s="73" t="str">
        <f t="shared" si="82"/>
        <v>NO</v>
      </c>
      <c r="AH841" s="75" t="str">
        <f t="shared" si="83"/>
        <v>NO</v>
      </c>
      <c r="AI841" s="75" t="str">
        <f t="shared" si="84"/>
        <v>NO</v>
      </c>
      <c r="AJ841" s="75" t="str">
        <f t="shared" si="85"/>
        <v>NO</v>
      </c>
    </row>
    <row r="842" spans="1:149" s="67" customFormat="1" ht="24.95" customHeight="1">
      <c r="A842" s="50"/>
      <c r="B842" s="51"/>
      <c r="C842" s="52"/>
      <c r="D842" s="74"/>
      <c r="E842" s="52"/>
      <c r="F842" s="53"/>
      <c r="G842" s="53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77"/>
      <c r="W842" s="101"/>
      <c r="X842" s="55"/>
      <c r="Y842" s="55"/>
      <c r="Z842" s="55"/>
      <c r="AA842" s="55"/>
      <c r="AB842" s="55"/>
      <c r="AC842" s="55"/>
      <c r="AD842" s="57"/>
      <c r="AE842" s="73" t="str">
        <f t="shared" si="80"/>
        <v>NO</v>
      </c>
      <c r="AF842" s="73" t="str">
        <f t="shared" si="81"/>
        <v>NO</v>
      </c>
      <c r="AG842" s="73" t="str">
        <f t="shared" si="82"/>
        <v>NO</v>
      </c>
      <c r="AH842" s="75" t="str">
        <f t="shared" si="83"/>
        <v>NO</v>
      </c>
      <c r="AI842" s="75" t="str">
        <f t="shared" si="84"/>
        <v>NO</v>
      </c>
      <c r="AJ842" s="75" t="str">
        <f t="shared" si="85"/>
        <v>NO</v>
      </c>
    </row>
    <row r="843" spans="1:149" s="67" customFormat="1" ht="24.95" customHeight="1">
      <c r="A843" s="50"/>
      <c r="B843" s="51"/>
      <c r="C843" s="52"/>
      <c r="D843" s="74"/>
      <c r="E843" s="52"/>
      <c r="F843" s="53"/>
      <c r="G843" s="53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77"/>
      <c r="W843" s="101"/>
      <c r="X843" s="55"/>
      <c r="Y843" s="55"/>
      <c r="Z843" s="55"/>
      <c r="AA843" s="55"/>
      <c r="AB843" s="55"/>
      <c r="AC843" s="55"/>
      <c r="AD843" s="57"/>
      <c r="AE843" s="73" t="str">
        <f t="shared" si="80"/>
        <v>NO</v>
      </c>
      <c r="AF843" s="73" t="str">
        <f t="shared" si="81"/>
        <v>NO</v>
      </c>
      <c r="AG843" s="73" t="str">
        <f t="shared" si="82"/>
        <v>NO</v>
      </c>
      <c r="AH843" s="75" t="str">
        <f t="shared" si="83"/>
        <v>NO</v>
      </c>
      <c r="AI843" s="75" t="str">
        <f t="shared" si="84"/>
        <v>NO</v>
      </c>
      <c r="AJ843" s="75" t="str">
        <f t="shared" si="85"/>
        <v>NO</v>
      </c>
    </row>
    <row r="844" spans="1:149" s="67" customFormat="1" ht="24.95" customHeight="1">
      <c r="A844" s="50"/>
      <c r="B844" s="51"/>
      <c r="C844" s="52"/>
      <c r="D844" s="74"/>
      <c r="E844" s="52"/>
      <c r="F844" s="53"/>
      <c r="G844" s="53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77"/>
      <c r="W844" s="101"/>
      <c r="X844" s="55"/>
      <c r="Y844" s="55"/>
      <c r="Z844" s="55"/>
      <c r="AA844" s="55"/>
      <c r="AB844" s="55"/>
      <c r="AC844" s="55"/>
      <c r="AD844" s="57"/>
      <c r="AE844" s="73" t="str">
        <f t="shared" si="80"/>
        <v>NO</v>
      </c>
      <c r="AF844" s="73" t="str">
        <f t="shared" si="81"/>
        <v>NO</v>
      </c>
      <c r="AG844" s="73" t="str">
        <f t="shared" si="82"/>
        <v>NO</v>
      </c>
      <c r="AH844" s="75" t="str">
        <f t="shared" si="83"/>
        <v>NO</v>
      </c>
      <c r="AI844" s="75" t="str">
        <f t="shared" si="84"/>
        <v>NO</v>
      </c>
      <c r="AJ844" s="75" t="str">
        <f t="shared" si="85"/>
        <v>NO</v>
      </c>
    </row>
    <row r="845" spans="1:149" s="68" customFormat="1" ht="24.95" customHeight="1">
      <c r="A845" s="50"/>
      <c r="B845" s="51"/>
      <c r="C845" s="52"/>
      <c r="D845" s="74"/>
      <c r="E845" s="52"/>
      <c r="F845" s="53"/>
      <c r="G845" s="53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77"/>
      <c r="W845" s="101"/>
      <c r="X845" s="55"/>
      <c r="Y845" s="55"/>
      <c r="Z845" s="55"/>
      <c r="AA845" s="55"/>
      <c r="AB845" s="55"/>
      <c r="AC845" s="55"/>
      <c r="AD845" s="57"/>
      <c r="AE845" s="73" t="str">
        <f t="shared" si="80"/>
        <v>NO</v>
      </c>
      <c r="AF845" s="73" t="str">
        <f t="shared" si="81"/>
        <v>NO</v>
      </c>
      <c r="AG845" s="73" t="str">
        <f t="shared" si="82"/>
        <v>NO</v>
      </c>
      <c r="AH845" s="75" t="str">
        <f t="shared" si="83"/>
        <v>NO</v>
      </c>
      <c r="AI845" s="75" t="str">
        <f t="shared" si="84"/>
        <v>NO</v>
      </c>
      <c r="AJ845" s="75" t="str">
        <f t="shared" si="85"/>
        <v>NO</v>
      </c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  <c r="BZ845" s="67"/>
      <c r="CA845" s="67"/>
      <c r="CB845" s="67"/>
      <c r="CC845" s="67"/>
      <c r="CD845" s="67"/>
      <c r="CE845" s="67"/>
      <c r="CF845" s="67"/>
      <c r="CG845" s="67"/>
      <c r="CH845" s="67"/>
      <c r="CI845" s="67"/>
      <c r="CJ845" s="67"/>
      <c r="CK845" s="67"/>
      <c r="CL845" s="67"/>
      <c r="CM845" s="67"/>
      <c r="CN845" s="67"/>
      <c r="CO845" s="67"/>
      <c r="CP845" s="67"/>
      <c r="CQ845" s="67"/>
      <c r="CR845" s="67"/>
      <c r="CS845" s="67"/>
      <c r="CT845" s="67"/>
      <c r="CU845" s="67"/>
      <c r="CV845" s="67"/>
      <c r="CW845" s="67"/>
      <c r="CX845" s="67"/>
      <c r="CY845" s="67"/>
      <c r="CZ845" s="67"/>
      <c r="DA845" s="67"/>
      <c r="DB845" s="67"/>
      <c r="DC845" s="67"/>
      <c r="DD845" s="67"/>
      <c r="DE845" s="67"/>
      <c r="DF845" s="67"/>
      <c r="DG845" s="67"/>
      <c r="DH845" s="67"/>
      <c r="DI845" s="67"/>
      <c r="DJ845" s="67"/>
      <c r="DK845" s="67"/>
      <c r="DL845" s="67"/>
      <c r="DM845" s="67"/>
      <c r="DN845" s="67"/>
      <c r="DO845" s="67"/>
      <c r="DP845" s="67"/>
      <c r="DQ845" s="67"/>
      <c r="DR845" s="67"/>
      <c r="DS845" s="67"/>
      <c r="DT845" s="67"/>
      <c r="DU845" s="67"/>
      <c r="DV845" s="67"/>
      <c r="DW845" s="67"/>
      <c r="DX845" s="67"/>
      <c r="DY845" s="67"/>
      <c r="DZ845" s="67"/>
      <c r="EA845" s="67"/>
      <c r="EB845" s="67"/>
      <c r="EC845" s="67"/>
      <c r="ED845" s="67"/>
      <c r="EE845" s="67"/>
      <c r="EF845" s="67"/>
      <c r="EG845" s="67"/>
      <c r="EH845" s="67"/>
      <c r="EI845" s="67"/>
      <c r="EJ845" s="67"/>
      <c r="EK845" s="67"/>
      <c r="EL845" s="67"/>
      <c r="EM845" s="67"/>
      <c r="EN845" s="67"/>
      <c r="EO845" s="67"/>
      <c r="EP845" s="67"/>
      <c r="EQ845" s="67"/>
      <c r="ER845" s="67"/>
      <c r="ES845" s="67"/>
    </row>
    <row r="846" spans="1:149" s="68" customFormat="1" ht="24.95" customHeight="1">
      <c r="A846" s="50"/>
      <c r="B846" s="51"/>
      <c r="C846" s="52"/>
      <c r="D846" s="74"/>
      <c r="E846" s="52"/>
      <c r="F846" s="53"/>
      <c r="G846" s="53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77"/>
      <c r="W846" s="101"/>
      <c r="X846" s="55"/>
      <c r="Y846" s="55"/>
      <c r="Z846" s="55"/>
      <c r="AA846" s="55"/>
      <c r="AB846" s="55"/>
      <c r="AC846" s="55"/>
      <c r="AD846" s="57"/>
      <c r="AE846" s="73" t="str">
        <f t="shared" si="80"/>
        <v>NO</v>
      </c>
      <c r="AF846" s="73" t="str">
        <f t="shared" si="81"/>
        <v>NO</v>
      </c>
      <c r="AG846" s="73" t="str">
        <f t="shared" si="82"/>
        <v>NO</v>
      </c>
      <c r="AH846" s="75" t="str">
        <f t="shared" si="83"/>
        <v>NO</v>
      </c>
      <c r="AI846" s="75" t="str">
        <f t="shared" si="84"/>
        <v>NO</v>
      </c>
      <c r="AJ846" s="75" t="str">
        <f t="shared" si="85"/>
        <v>NO</v>
      </c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  <c r="BZ846" s="67"/>
      <c r="CA846" s="67"/>
      <c r="CB846" s="67"/>
      <c r="CC846" s="67"/>
      <c r="CD846" s="67"/>
      <c r="CE846" s="67"/>
      <c r="CF846" s="67"/>
      <c r="CG846" s="67"/>
      <c r="CH846" s="67"/>
      <c r="CI846" s="67"/>
      <c r="CJ846" s="67"/>
      <c r="CK846" s="67"/>
      <c r="CL846" s="67"/>
      <c r="CM846" s="67"/>
      <c r="CN846" s="67"/>
      <c r="CO846" s="67"/>
      <c r="CP846" s="67"/>
      <c r="CQ846" s="67"/>
      <c r="CR846" s="67"/>
      <c r="CS846" s="67"/>
      <c r="CT846" s="67"/>
      <c r="CU846" s="67"/>
      <c r="CV846" s="67"/>
      <c r="CW846" s="67"/>
      <c r="CX846" s="67"/>
      <c r="CY846" s="67"/>
      <c r="CZ846" s="67"/>
      <c r="DA846" s="67"/>
      <c r="DB846" s="67"/>
      <c r="DC846" s="67"/>
      <c r="DD846" s="67"/>
      <c r="DE846" s="67"/>
      <c r="DF846" s="67"/>
      <c r="DG846" s="67"/>
      <c r="DH846" s="67"/>
      <c r="DI846" s="67"/>
      <c r="DJ846" s="67"/>
      <c r="DK846" s="67"/>
      <c r="DL846" s="67"/>
      <c r="DM846" s="67"/>
      <c r="DN846" s="67"/>
      <c r="DO846" s="67"/>
      <c r="DP846" s="67"/>
      <c r="DQ846" s="67"/>
      <c r="DR846" s="67"/>
      <c r="DS846" s="67"/>
      <c r="DT846" s="67"/>
      <c r="DU846" s="67"/>
      <c r="DV846" s="67"/>
      <c r="DW846" s="67"/>
      <c r="DX846" s="67"/>
      <c r="DY846" s="67"/>
      <c r="DZ846" s="67"/>
      <c r="EA846" s="67"/>
      <c r="EB846" s="67"/>
      <c r="EC846" s="67"/>
      <c r="ED846" s="67"/>
      <c r="EE846" s="67"/>
      <c r="EF846" s="67"/>
      <c r="EG846" s="67"/>
      <c r="EH846" s="67"/>
      <c r="EI846" s="67"/>
      <c r="EJ846" s="67"/>
      <c r="EK846" s="67"/>
      <c r="EL846" s="67"/>
      <c r="EM846" s="67"/>
      <c r="EN846" s="67"/>
      <c r="EO846" s="67"/>
      <c r="EP846" s="67"/>
      <c r="EQ846" s="67"/>
      <c r="ER846" s="67"/>
      <c r="ES846" s="67"/>
    </row>
    <row r="847" spans="1:149" s="68" customFormat="1" ht="24.95" customHeight="1">
      <c r="A847" s="50"/>
      <c r="B847" s="51"/>
      <c r="C847" s="52"/>
      <c r="D847" s="74"/>
      <c r="E847" s="52"/>
      <c r="F847" s="53"/>
      <c r="G847" s="53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77"/>
      <c r="W847" s="101"/>
      <c r="X847" s="55"/>
      <c r="Y847" s="55"/>
      <c r="Z847" s="55"/>
      <c r="AA847" s="55"/>
      <c r="AB847" s="55"/>
      <c r="AC847" s="55"/>
      <c r="AD847" s="57"/>
      <c r="AE847" s="73" t="str">
        <f t="shared" si="80"/>
        <v>NO</v>
      </c>
      <c r="AF847" s="73" t="str">
        <f t="shared" si="81"/>
        <v>NO</v>
      </c>
      <c r="AG847" s="73" t="str">
        <f t="shared" si="82"/>
        <v>NO</v>
      </c>
      <c r="AH847" s="75" t="str">
        <f t="shared" si="83"/>
        <v>NO</v>
      </c>
      <c r="AI847" s="75" t="str">
        <f t="shared" si="84"/>
        <v>NO</v>
      </c>
      <c r="AJ847" s="75" t="str">
        <f t="shared" si="85"/>
        <v>NO</v>
      </c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  <c r="BZ847" s="67"/>
      <c r="CA847" s="67"/>
      <c r="CB847" s="67"/>
      <c r="CC847" s="67"/>
      <c r="CD847" s="67"/>
      <c r="CE847" s="67"/>
      <c r="CF847" s="67"/>
      <c r="CG847" s="67"/>
      <c r="CH847" s="67"/>
      <c r="CI847" s="67"/>
      <c r="CJ847" s="67"/>
      <c r="CK847" s="67"/>
      <c r="CL847" s="67"/>
      <c r="CM847" s="67"/>
      <c r="CN847" s="67"/>
      <c r="CO847" s="67"/>
      <c r="CP847" s="67"/>
      <c r="CQ847" s="67"/>
      <c r="CR847" s="67"/>
      <c r="CS847" s="67"/>
      <c r="CT847" s="67"/>
      <c r="CU847" s="67"/>
      <c r="CV847" s="67"/>
      <c r="CW847" s="67"/>
      <c r="CX847" s="67"/>
      <c r="CY847" s="67"/>
      <c r="CZ847" s="67"/>
      <c r="DA847" s="67"/>
      <c r="DB847" s="67"/>
      <c r="DC847" s="67"/>
      <c r="DD847" s="67"/>
      <c r="DE847" s="67"/>
      <c r="DF847" s="67"/>
      <c r="DG847" s="67"/>
      <c r="DH847" s="67"/>
      <c r="DI847" s="67"/>
      <c r="DJ847" s="67"/>
      <c r="DK847" s="67"/>
      <c r="DL847" s="67"/>
      <c r="DM847" s="67"/>
      <c r="DN847" s="67"/>
      <c r="DO847" s="67"/>
      <c r="DP847" s="67"/>
      <c r="DQ847" s="67"/>
      <c r="DR847" s="67"/>
      <c r="DS847" s="67"/>
      <c r="DT847" s="67"/>
      <c r="DU847" s="67"/>
      <c r="DV847" s="67"/>
      <c r="DW847" s="67"/>
      <c r="DX847" s="67"/>
      <c r="DY847" s="67"/>
      <c r="DZ847" s="67"/>
      <c r="EA847" s="67"/>
      <c r="EB847" s="67"/>
      <c r="EC847" s="67"/>
      <c r="ED847" s="67"/>
      <c r="EE847" s="67"/>
      <c r="EF847" s="67"/>
      <c r="EG847" s="67"/>
      <c r="EH847" s="67"/>
      <c r="EI847" s="67"/>
      <c r="EJ847" s="67"/>
      <c r="EK847" s="67"/>
      <c r="EL847" s="67"/>
      <c r="EM847" s="67"/>
      <c r="EN847" s="67"/>
      <c r="EO847" s="67"/>
      <c r="EP847" s="67"/>
      <c r="EQ847" s="67"/>
      <c r="ER847" s="67"/>
      <c r="ES847" s="67"/>
    </row>
    <row r="848" spans="1:149" s="68" customFormat="1" ht="24.95" customHeight="1">
      <c r="A848" s="50"/>
      <c r="B848" s="51"/>
      <c r="C848" s="52"/>
      <c r="D848" s="74"/>
      <c r="E848" s="52"/>
      <c r="F848" s="53"/>
      <c r="G848" s="53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77"/>
      <c r="W848" s="101"/>
      <c r="X848" s="55"/>
      <c r="Y848" s="55"/>
      <c r="Z848" s="55"/>
      <c r="AA848" s="55"/>
      <c r="AB848" s="55"/>
      <c r="AC848" s="55"/>
      <c r="AD848" s="57"/>
      <c r="AE848" s="73" t="str">
        <f t="shared" si="80"/>
        <v>NO</v>
      </c>
      <c r="AF848" s="73" t="str">
        <f t="shared" si="81"/>
        <v>NO</v>
      </c>
      <c r="AG848" s="73" t="str">
        <f t="shared" si="82"/>
        <v>NO</v>
      </c>
      <c r="AH848" s="75" t="str">
        <f t="shared" si="83"/>
        <v>NO</v>
      </c>
      <c r="AI848" s="75" t="str">
        <f t="shared" si="84"/>
        <v>NO</v>
      </c>
      <c r="AJ848" s="75" t="str">
        <f t="shared" si="85"/>
        <v>NO</v>
      </c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  <c r="BZ848" s="67"/>
      <c r="CA848" s="67"/>
      <c r="CB848" s="67"/>
      <c r="CC848" s="67"/>
      <c r="CD848" s="67"/>
      <c r="CE848" s="67"/>
      <c r="CF848" s="67"/>
      <c r="CG848" s="67"/>
      <c r="CH848" s="67"/>
      <c r="CI848" s="67"/>
      <c r="CJ848" s="67"/>
      <c r="CK848" s="67"/>
      <c r="CL848" s="67"/>
      <c r="CM848" s="67"/>
      <c r="CN848" s="67"/>
      <c r="CO848" s="67"/>
      <c r="CP848" s="67"/>
      <c r="CQ848" s="67"/>
      <c r="CR848" s="67"/>
      <c r="CS848" s="67"/>
      <c r="CT848" s="67"/>
      <c r="CU848" s="67"/>
      <c r="CV848" s="67"/>
      <c r="CW848" s="67"/>
      <c r="CX848" s="67"/>
      <c r="CY848" s="67"/>
      <c r="CZ848" s="67"/>
      <c r="DA848" s="67"/>
      <c r="DB848" s="67"/>
      <c r="DC848" s="67"/>
      <c r="DD848" s="67"/>
      <c r="DE848" s="67"/>
      <c r="DF848" s="67"/>
      <c r="DG848" s="67"/>
      <c r="DH848" s="67"/>
      <c r="DI848" s="67"/>
      <c r="DJ848" s="67"/>
      <c r="DK848" s="67"/>
      <c r="DL848" s="67"/>
      <c r="DM848" s="67"/>
      <c r="DN848" s="67"/>
      <c r="DO848" s="67"/>
      <c r="DP848" s="67"/>
      <c r="DQ848" s="67"/>
      <c r="DR848" s="67"/>
      <c r="DS848" s="67"/>
      <c r="DT848" s="67"/>
      <c r="DU848" s="67"/>
      <c r="DV848" s="67"/>
      <c r="DW848" s="67"/>
      <c r="DX848" s="67"/>
      <c r="DY848" s="67"/>
      <c r="DZ848" s="67"/>
      <c r="EA848" s="67"/>
      <c r="EB848" s="67"/>
      <c r="EC848" s="67"/>
      <c r="ED848" s="67"/>
      <c r="EE848" s="67"/>
      <c r="EF848" s="67"/>
      <c r="EG848" s="67"/>
      <c r="EH848" s="67"/>
      <c r="EI848" s="67"/>
      <c r="EJ848" s="67"/>
      <c r="EK848" s="67"/>
      <c r="EL848" s="67"/>
      <c r="EM848" s="67"/>
      <c r="EN848" s="67"/>
      <c r="EO848" s="67"/>
      <c r="EP848" s="67"/>
      <c r="EQ848" s="67"/>
      <c r="ER848" s="67"/>
      <c r="ES848" s="67"/>
    </row>
    <row r="849" spans="1:149" s="67" customFormat="1" ht="24.95" customHeight="1">
      <c r="A849" s="50"/>
      <c r="B849" s="51"/>
      <c r="C849" s="52"/>
      <c r="D849" s="74"/>
      <c r="E849" s="52"/>
      <c r="F849" s="53"/>
      <c r="G849" s="53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77"/>
      <c r="W849" s="101"/>
      <c r="X849" s="55"/>
      <c r="Y849" s="55"/>
      <c r="Z849" s="55"/>
      <c r="AA849" s="55"/>
      <c r="AB849" s="55"/>
      <c r="AC849" s="55"/>
      <c r="AD849" s="57"/>
      <c r="AE849" s="73" t="str">
        <f t="shared" si="80"/>
        <v>NO</v>
      </c>
      <c r="AF849" s="73" t="str">
        <f t="shared" si="81"/>
        <v>NO</v>
      </c>
      <c r="AG849" s="73" t="str">
        <f t="shared" si="82"/>
        <v>NO</v>
      </c>
      <c r="AH849" s="75" t="str">
        <f t="shared" si="83"/>
        <v>NO</v>
      </c>
      <c r="AI849" s="75" t="str">
        <f t="shared" si="84"/>
        <v>NO</v>
      </c>
      <c r="AJ849" s="75" t="str">
        <f t="shared" si="85"/>
        <v>NO</v>
      </c>
    </row>
    <row r="850" spans="1:149" s="67" customFormat="1" ht="24.95" customHeight="1">
      <c r="A850" s="50"/>
      <c r="B850" s="51"/>
      <c r="C850" s="52"/>
      <c r="D850" s="74"/>
      <c r="E850" s="52"/>
      <c r="F850" s="53"/>
      <c r="G850" s="53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77"/>
      <c r="W850" s="101"/>
      <c r="X850" s="55"/>
      <c r="Y850" s="55"/>
      <c r="Z850" s="55"/>
      <c r="AA850" s="55"/>
      <c r="AB850" s="55"/>
      <c r="AC850" s="55"/>
      <c r="AD850" s="57"/>
      <c r="AE850" s="73" t="str">
        <f t="shared" si="80"/>
        <v>NO</v>
      </c>
      <c r="AF850" s="73" t="str">
        <f t="shared" si="81"/>
        <v>NO</v>
      </c>
      <c r="AG850" s="73" t="str">
        <f t="shared" si="82"/>
        <v>NO</v>
      </c>
      <c r="AH850" s="75" t="str">
        <f t="shared" si="83"/>
        <v>NO</v>
      </c>
      <c r="AI850" s="75" t="str">
        <f t="shared" si="84"/>
        <v>NO</v>
      </c>
      <c r="AJ850" s="75" t="str">
        <f t="shared" si="85"/>
        <v>NO</v>
      </c>
    </row>
    <row r="851" spans="1:149" s="68" customFormat="1" ht="24.95" customHeight="1">
      <c r="A851" s="50"/>
      <c r="B851" s="51"/>
      <c r="C851" s="52"/>
      <c r="D851" s="74"/>
      <c r="E851" s="52"/>
      <c r="F851" s="53"/>
      <c r="G851" s="53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77"/>
      <c r="W851" s="101"/>
      <c r="X851" s="55"/>
      <c r="Y851" s="55"/>
      <c r="Z851" s="55"/>
      <c r="AA851" s="55"/>
      <c r="AB851" s="55"/>
      <c r="AC851" s="55"/>
      <c r="AD851" s="57"/>
      <c r="AE851" s="73" t="str">
        <f t="shared" si="80"/>
        <v>NO</v>
      </c>
      <c r="AF851" s="73" t="str">
        <f t="shared" si="81"/>
        <v>NO</v>
      </c>
      <c r="AG851" s="73" t="str">
        <f t="shared" si="82"/>
        <v>NO</v>
      </c>
      <c r="AH851" s="75" t="str">
        <f t="shared" si="83"/>
        <v>NO</v>
      </c>
      <c r="AI851" s="75" t="str">
        <f t="shared" si="84"/>
        <v>NO</v>
      </c>
      <c r="AJ851" s="75" t="str">
        <f t="shared" si="85"/>
        <v>NO</v>
      </c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  <c r="BZ851" s="67"/>
      <c r="CA851" s="67"/>
      <c r="CB851" s="67"/>
      <c r="CC851" s="67"/>
      <c r="CD851" s="67"/>
      <c r="CE851" s="67"/>
      <c r="CF851" s="67"/>
      <c r="CG851" s="67"/>
      <c r="CH851" s="67"/>
      <c r="CI851" s="67"/>
      <c r="CJ851" s="67"/>
      <c r="CK851" s="67"/>
      <c r="CL851" s="67"/>
      <c r="CM851" s="67"/>
      <c r="CN851" s="67"/>
      <c r="CO851" s="67"/>
      <c r="CP851" s="67"/>
      <c r="CQ851" s="67"/>
      <c r="CR851" s="67"/>
      <c r="CS851" s="67"/>
      <c r="CT851" s="67"/>
      <c r="CU851" s="67"/>
      <c r="CV851" s="67"/>
      <c r="CW851" s="67"/>
      <c r="CX851" s="67"/>
      <c r="CY851" s="67"/>
      <c r="CZ851" s="67"/>
      <c r="DA851" s="67"/>
      <c r="DB851" s="67"/>
      <c r="DC851" s="67"/>
      <c r="DD851" s="67"/>
      <c r="DE851" s="67"/>
      <c r="DF851" s="67"/>
      <c r="DG851" s="67"/>
      <c r="DH851" s="67"/>
      <c r="DI851" s="67"/>
      <c r="DJ851" s="67"/>
      <c r="DK851" s="67"/>
      <c r="DL851" s="67"/>
      <c r="DM851" s="67"/>
      <c r="DN851" s="67"/>
      <c r="DO851" s="67"/>
      <c r="DP851" s="67"/>
      <c r="DQ851" s="67"/>
      <c r="DR851" s="67"/>
      <c r="DS851" s="67"/>
      <c r="DT851" s="67"/>
      <c r="DU851" s="67"/>
      <c r="DV851" s="67"/>
      <c r="DW851" s="67"/>
      <c r="DX851" s="67"/>
      <c r="DY851" s="67"/>
      <c r="DZ851" s="67"/>
      <c r="EA851" s="67"/>
      <c r="EB851" s="67"/>
      <c r="EC851" s="67"/>
      <c r="ED851" s="67"/>
      <c r="EE851" s="67"/>
      <c r="EF851" s="67"/>
      <c r="EG851" s="67"/>
      <c r="EH851" s="67"/>
      <c r="EI851" s="67"/>
      <c r="EJ851" s="67"/>
      <c r="EK851" s="67"/>
      <c r="EL851" s="67"/>
      <c r="EM851" s="67"/>
      <c r="EN851" s="67"/>
      <c r="EO851" s="67"/>
      <c r="EP851" s="67"/>
      <c r="EQ851" s="67"/>
      <c r="ER851" s="67"/>
      <c r="ES851" s="67"/>
    </row>
    <row r="852" spans="1:149" s="68" customFormat="1" ht="24.95" customHeight="1">
      <c r="A852" s="50"/>
      <c r="B852" s="51"/>
      <c r="C852" s="52"/>
      <c r="D852" s="74"/>
      <c r="E852" s="52"/>
      <c r="F852" s="53"/>
      <c r="G852" s="53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77"/>
      <c r="W852" s="101"/>
      <c r="X852" s="55"/>
      <c r="Y852" s="55"/>
      <c r="Z852" s="55"/>
      <c r="AA852" s="55"/>
      <c r="AB852" s="55"/>
      <c r="AC852" s="55"/>
      <c r="AD852" s="57"/>
      <c r="AE852" s="73" t="str">
        <f t="shared" si="80"/>
        <v>NO</v>
      </c>
      <c r="AF852" s="73" t="str">
        <f t="shared" si="81"/>
        <v>NO</v>
      </c>
      <c r="AG852" s="73" t="str">
        <f t="shared" si="82"/>
        <v>NO</v>
      </c>
      <c r="AH852" s="75" t="str">
        <f t="shared" si="83"/>
        <v>NO</v>
      </c>
      <c r="AI852" s="75" t="str">
        <f t="shared" si="84"/>
        <v>NO</v>
      </c>
      <c r="AJ852" s="75" t="str">
        <f t="shared" si="85"/>
        <v>NO</v>
      </c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  <c r="BZ852" s="67"/>
      <c r="CA852" s="67"/>
      <c r="CB852" s="67"/>
      <c r="CC852" s="67"/>
      <c r="CD852" s="67"/>
      <c r="CE852" s="67"/>
      <c r="CF852" s="67"/>
      <c r="CG852" s="67"/>
      <c r="CH852" s="67"/>
      <c r="CI852" s="67"/>
      <c r="CJ852" s="67"/>
      <c r="CK852" s="67"/>
      <c r="CL852" s="67"/>
      <c r="CM852" s="67"/>
      <c r="CN852" s="67"/>
      <c r="CO852" s="67"/>
      <c r="CP852" s="67"/>
      <c r="CQ852" s="67"/>
      <c r="CR852" s="67"/>
      <c r="CS852" s="67"/>
      <c r="CT852" s="67"/>
      <c r="CU852" s="67"/>
      <c r="CV852" s="67"/>
      <c r="CW852" s="67"/>
      <c r="CX852" s="67"/>
      <c r="CY852" s="67"/>
      <c r="CZ852" s="67"/>
      <c r="DA852" s="67"/>
      <c r="DB852" s="67"/>
      <c r="DC852" s="67"/>
      <c r="DD852" s="67"/>
      <c r="DE852" s="67"/>
      <c r="DF852" s="67"/>
      <c r="DG852" s="67"/>
      <c r="DH852" s="67"/>
      <c r="DI852" s="67"/>
      <c r="DJ852" s="67"/>
      <c r="DK852" s="67"/>
      <c r="DL852" s="67"/>
      <c r="DM852" s="67"/>
      <c r="DN852" s="67"/>
      <c r="DO852" s="67"/>
      <c r="DP852" s="67"/>
      <c r="DQ852" s="67"/>
      <c r="DR852" s="67"/>
      <c r="DS852" s="67"/>
      <c r="DT852" s="67"/>
      <c r="DU852" s="67"/>
      <c r="DV852" s="67"/>
      <c r="DW852" s="67"/>
      <c r="DX852" s="67"/>
      <c r="DY852" s="67"/>
      <c r="DZ852" s="67"/>
      <c r="EA852" s="67"/>
      <c r="EB852" s="67"/>
      <c r="EC852" s="67"/>
      <c r="ED852" s="67"/>
      <c r="EE852" s="67"/>
      <c r="EF852" s="67"/>
      <c r="EG852" s="67"/>
      <c r="EH852" s="67"/>
      <c r="EI852" s="67"/>
      <c r="EJ852" s="67"/>
      <c r="EK852" s="67"/>
      <c r="EL852" s="67"/>
      <c r="EM852" s="67"/>
      <c r="EN852" s="67"/>
      <c r="EO852" s="67"/>
      <c r="EP852" s="67"/>
      <c r="EQ852" s="67"/>
      <c r="ER852" s="67"/>
      <c r="ES852" s="67"/>
    </row>
    <row r="853" spans="1:149" s="68" customFormat="1" ht="24.95" customHeight="1">
      <c r="A853" s="50"/>
      <c r="B853" s="51"/>
      <c r="C853" s="52"/>
      <c r="D853" s="74"/>
      <c r="E853" s="52"/>
      <c r="F853" s="53"/>
      <c r="G853" s="53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77"/>
      <c r="W853" s="101"/>
      <c r="X853" s="55"/>
      <c r="Y853" s="55"/>
      <c r="Z853" s="55"/>
      <c r="AA853" s="55"/>
      <c r="AB853" s="55"/>
      <c r="AC853" s="55"/>
      <c r="AD853" s="57"/>
      <c r="AE853" s="73" t="str">
        <f t="shared" si="80"/>
        <v>NO</v>
      </c>
      <c r="AF853" s="73" t="str">
        <f t="shared" si="81"/>
        <v>NO</v>
      </c>
      <c r="AG853" s="73" t="str">
        <f t="shared" si="82"/>
        <v>NO</v>
      </c>
      <c r="AH853" s="75" t="str">
        <f t="shared" si="83"/>
        <v>NO</v>
      </c>
      <c r="AI853" s="75" t="str">
        <f t="shared" si="84"/>
        <v>NO</v>
      </c>
      <c r="AJ853" s="75" t="str">
        <f t="shared" si="85"/>
        <v>NO</v>
      </c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  <c r="BZ853" s="67"/>
      <c r="CA853" s="67"/>
      <c r="CB853" s="67"/>
      <c r="CC853" s="67"/>
      <c r="CD853" s="67"/>
      <c r="CE853" s="67"/>
      <c r="CF853" s="67"/>
      <c r="CG853" s="67"/>
      <c r="CH853" s="67"/>
      <c r="CI853" s="67"/>
      <c r="CJ853" s="67"/>
      <c r="CK853" s="67"/>
      <c r="CL853" s="67"/>
      <c r="CM853" s="67"/>
      <c r="CN853" s="67"/>
      <c r="CO853" s="67"/>
      <c r="CP853" s="67"/>
      <c r="CQ853" s="67"/>
      <c r="CR853" s="67"/>
      <c r="CS853" s="67"/>
      <c r="CT853" s="67"/>
      <c r="CU853" s="67"/>
      <c r="CV853" s="67"/>
      <c r="CW853" s="67"/>
      <c r="CX853" s="67"/>
      <c r="CY853" s="67"/>
      <c r="CZ853" s="67"/>
      <c r="DA853" s="67"/>
      <c r="DB853" s="67"/>
      <c r="DC853" s="67"/>
      <c r="DD853" s="67"/>
      <c r="DE853" s="67"/>
      <c r="DF853" s="67"/>
      <c r="DG853" s="67"/>
      <c r="DH853" s="67"/>
      <c r="DI853" s="67"/>
      <c r="DJ853" s="67"/>
      <c r="DK853" s="67"/>
      <c r="DL853" s="67"/>
      <c r="DM853" s="67"/>
      <c r="DN853" s="67"/>
      <c r="DO853" s="67"/>
      <c r="DP853" s="67"/>
      <c r="DQ853" s="67"/>
      <c r="DR853" s="67"/>
      <c r="DS853" s="67"/>
      <c r="DT853" s="67"/>
      <c r="DU853" s="67"/>
      <c r="DV853" s="67"/>
      <c r="DW853" s="67"/>
      <c r="DX853" s="67"/>
      <c r="DY853" s="67"/>
      <c r="DZ853" s="67"/>
      <c r="EA853" s="67"/>
      <c r="EB853" s="67"/>
      <c r="EC853" s="67"/>
      <c r="ED853" s="67"/>
      <c r="EE853" s="67"/>
      <c r="EF853" s="67"/>
      <c r="EG853" s="67"/>
      <c r="EH853" s="67"/>
      <c r="EI853" s="67"/>
      <c r="EJ853" s="67"/>
      <c r="EK853" s="67"/>
      <c r="EL853" s="67"/>
      <c r="EM853" s="67"/>
      <c r="EN853" s="67"/>
      <c r="EO853" s="67"/>
      <c r="EP853" s="67"/>
      <c r="EQ853" s="67"/>
      <c r="ER853" s="67"/>
      <c r="ES853" s="67"/>
    </row>
    <row r="854" spans="1:149" s="68" customFormat="1" ht="24.95" customHeight="1">
      <c r="A854" s="50"/>
      <c r="B854" s="51"/>
      <c r="C854" s="52"/>
      <c r="D854" s="74"/>
      <c r="E854" s="52"/>
      <c r="F854" s="53"/>
      <c r="G854" s="53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77"/>
      <c r="W854" s="101"/>
      <c r="X854" s="55"/>
      <c r="Y854" s="55"/>
      <c r="Z854" s="55"/>
      <c r="AA854" s="55"/>
      <c r="AB854" s="55"/>
      <c r="AC854" s="55"/>
      <c r="AD854" s="57"/>
      <c r="AE854" s="73" t="str">
        <f t="shared" si="80"/>
        <v>NO</v>
      </c>
      <c r="AF854" s="73" t="str">
        <f t="shared" si="81"/>
        <v>NO</v>
      </c>
      <c r="AG854" s="73" t="str">
        <f t="shared" si="82"/>
        <v>NO</v>
      </c>
      <c r="AH854" s="75" t="str">
        <f t="shared" si="83"/>
        <v>NO</v>
      </c>
      <c r="AI854" s="75" t="str">
        <f t="shared" si="84"/>
        <v>NO</v>
      </c>
      <c r="AJ854" s="75" t="str">
        <f t="shared" si="85"/>
        <v>NO</v>
      </c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  <c r="BZ854" s="67"/>
      <c r="CA854" s="67"/>
      <c r="CB854" s="67"/>
      <c r="CC854" s="67"/>
      <c r="CD854" s="67"/>
      <c r="CE854" s="67"/>
      <c r="CF854" s="67"/>
      <c r="CG854" s="67"/>
      <c r="CH854" s="67"/>
      <c r="CI854" s="67"/>
      <c r="CJ854" s="67"/>
      <c r="CK854" s="67"/>
      <c r="CL854" s="67"/>
      <c r="CM854" s="67"/>
      <c r="CN854" s="67"/>
      <c r="CO854" s="67"/>
      <c r="CP854" s="67"/>
      <c r="CQ854" s="67"/>
      <c r="CR854" s="67"/>
      <c r="CS854" s="67"/>
      <c r="CT854" s="67"/>
      <c r="CU854" s="67"/>
      <c r="CV854" s="67"/>
      <c r="CW854" s="67"/>
      <c r="CX854" s="67"/>
      <c r="CY854" s="67"/>
      <c r="CZ854" s="67"/>
      <c r="DA854" s="67"/>
      <c r="DB854" s="67"/>
      <c r="DC854" s="67"/>
      <c r="DD854" s="67"/>
      <c r="DE854" s="67"/>
      <c r="DF854" s="67"/>
      <c r="DG854" s="67"/>
      <c r="DH854" s="67"/>
      <c r="DI854" s="67"/>
      <c r="DJ854" s="67"/>
      <c r="DK854" s="67"/>
      <c r="DL854" s="67"/>
      <c r="DM854" s="67"/>
      <c r="DN854" s="67"/>
      <c r="DO854" s="67"/>
      <c r="DP854" s="67"/>
      <c r="DQ854" s="67"/>
      <c r="DR854" s="67"/>
      <c r="DS854" s="67"/>
      <c r="DT854" s="67"/>
      <c r="DU854" s="67"/>
      <c r="DV854" s="67"/>
      <c r="DW854" s="67"/>
      <c r="DX854" s="67"/>
      <c r="DY854" s="67"/>
      <c r="DZ854" s="67"/>
      <c r="EA854" s="67"/>
      <c r="EB854" s="67"/>
      <c r="EC854" s="67"/>
      <c r="ED854" s="67"/>
      <c r="EE854" s="67"/>
      <c r="EF854" s="67"/>
      <c r="EG854" s="67"/>
      <c r="EH854" s="67"/>
      <c r="EI854" s="67"/>
      <c r="EJ854" s="67"/>
      <c r="EK854" s="67"/>
      <c r="EL854" s="67"/>
      <c r="EM854" s="67"/>
      <c r="EN854" s="67"/>
      <c r="EO854" s="67"/>
      <c r="EP854" s="67"/>
      <c r="EQ854" s="67"/>
      <c r="ER854" s="67"/>
      <c r="ES854" s="67"/>
    </row>
    <row r="855" spans="1:149" s="67" customFormat="1" ht="24.95" customHeight="1">
      <c r="A855" s="50"/>
      <c r="B855" s="51"/>
      <c r="C855" s="52"/>
      <c r="D855" s="74"/>
      <c r="E855" s="52"/>
      <c r="F855" s="53"/>
      <c r="G855" s="53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77"/>
      <c r="W855" s="101"/>
      <c r="X855" s="55"/>
      <c r="Y855" s="55"/>
      <c r="Z855" s="55"/>
      <c r="AA855" s="55"/>
      <c r="AB855" s="55"/>
      <c r="AC855" s="55"/>
      <c r="AD855" s="57"/>
      <c r="AE855" s="73" t="str">
        <f t="shared" si="80"/>
        <v>NO</v>
      </c>
      <c r="AF855" s="73" t="str">
        <f t="shared" si="81"/>
        <v>NO</v>
      </c>
      <c r="AG855" s="73" t="str">
        <f t="shared" si="82"/>
        <v>NO</v>
      </c>
      <c r="AH855" s="75" t="str">
        <f t="shared" si="83"/>
        <v>NO</v>
      </c>
      <c r="AI855" s="75" t="str">
        <f t="shared" si="84"/>
        <v>NO</v>
      </c>
      <c r="AJ855" s="75" t="str">
        <f t="shared" si="85"/>
        <v>NO</v>
      </c>
    </row>
    <row r="856" spans="1:149" s="67" customFormat="1" ht="24.95" customHeight="1">
      <c r="A856" s="50"/>
      <c r="B856" s="51"/>
      <c r="C856" s="52"/>
      <c r="D856" s="74"/>
      <c r="E856" s="52"/>
      <c r="F856" s="53"/>
      <c r="G856" s="53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77"/>
      <c r="W856" s="101"/>
      <c r="X856" s="55"/>
      <c r="Y856" s="55"/>
      <c r="Z856" s="55"/>
      <c r="AA856" s="55"/>
      <c r="AB856" s="55"/>
      <c r="AC856" s="55"/>
      <c r="AD856" s="57"/>
      <c r="AE856" s="73" t="str">
        <f t="shared" si="80"/>
        <v>NO</v>
      </c>
      <c r="AF856" s="73" t="str">
        <f t="shared" si="81"/>
        <v>NO</v>
      </c>
      <c r="AG856" s="73" t="str">
        <f t="shared" si="82"/>
        <v>NO</v>
      </c>
      <c r="AH856" s="75" t="str">
        <f t="shared" si="83"/>
        <v>NO</v>
      </c>
      <c r="AI856" s="75" t="str">
        <f t="shared" si="84"/>
        <v>NO</v>
      </c>
      <c r="AJ856" s="75" t="str">
        <f t="shared" si="85"/>
        <v>NO</v>
      </c>
    </row>
    <row r="857" spans="1:149" s="67" customFormat="1" ht="24.95" customHeight="1">
      <c r="A857" s="50"/>
      <c r="B857" s="51"/>
      <c r="C857" s="52"/>
      <c r="D857" s="74"/>
      <c r="E857" s="52"/>
      <c r="F857" s="53"/>
      <c r="G857" s="53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77"/>
      <c r="W857" s="101"/>
      <c r="X857" s="55"/>
      <c r="Y857" s="55"/>
      <c r="Z857" s="55"/>
      <c r="AA857" s="55"/>
      <c r="AB857" s="55"/>
      <c r="AC857" s="55"/>
      <c r="AD857" s="57"/>
      <c r="AE857" s="73" t="str">
        <f t="shared" si="80"/>
        <v>NO</v>
      </c>
      <c r="AF857" s="73" t="str">
        <f t="shared" si="81"/>
        <v>NO</v>
      </c>
      <c r="AG857" s="73" t="str">
        <f t="shared" si="82"/>
        <v>NO</v>
      </c>
      <c r="AH857" s="75" t="str">
        <f t="shared" si="83"/>
        <v>NO</v>
      </c>
      <c r="AI857" s="75" t="str">
        <f t="shared" si="84"/>
        <v>NO</v>
      </c>
      <c r="AJ857" s="75" t="str">
        <f t="shared" si="85"/>
        <v>NO</v>
      </c>
    </row>
    <row r="858" spans="1:149" s="67" customFormat="1" ht="24.95" customHeight="1">
      <c r="A858" s="50"/>
      <c r="B858" s="51"/>
      <c r="C858" s="52"/>
      <c r="D858" s="74"/>
      <c r="E858" s="52"/>
      <c r="F858" s="53"/>
      <c r="G858" s="53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77"/>
      <c r="W858" s="101"/>
      <c r="X858" s="55"/>
      <c r="Y858" s="55"/>
      <c r="Z858" s="55"/>
      <c r="AA858" s="55"/>
      <c r="AB858" s="55"/>
      <c r="AC858" s="55"/>
      <c r="AD858" s="57"/>
      <c r="AE858" s="73" t="str">
        <f t="shared" si="80"/>
        <v>NO</v>
      </c>
      <c r="AF858" s="73" t="str">
        <f t="shared" si="81"/>
        <v>NO</v>
      </c>
      <c r="AG858" s="73" t="str">
        <f t="shared" si="82"/>
        <v>NO</v>
      </c>
      <c r="AH858" s="75" t="str">
        <f t="shared" si="83"/>
        <v>NO</v>
      </c>
      <c r="AI858" s="75" t="str">
        <f t="shared" si="84"/>
        <v>NO</v>
      </c>
      <c r="AJ858" s="75" t="str">
        <f t="shared" si="85"/>
        <v>NO</v>
      </c>
    </row>
    <row r="859" spans="1:149" s="67" customFormat="1" ht="24.95" customHeight="1">
      <c r="A859" s="50"/>
      <c r="B859" s="51"/>
      <c r="C859" s="52"/>
      <c r="D859" s="74"/>
      <c r="E859" s="52"/>
      <c r="F859" s="53"/>
      <c r="G859" s="53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77"/>
      <c r="W859" s="101"/>
      <c r="X859" s="55"/>
      <c r="Y859" s="55"/>
      <c r="Z859" s="55"/>
      <c r="AA859" s="55"/>
      <c r="AB859" s="55"/>
      <c r="AC859" s="55"/>
      <c r="AD859" s="57"/>
      <c r="AE859" s="73" t="str">
        <f t="shared" si="80"/>
        <v>NO</v>
      </c>
      <c r="AF859" s="73" t="str">
        <f t="shared" si="81"/>
        <v>NO</v>
      </c>
      <c r="AG859" s="73" t="str">
        <f t="shared" si="82"/>
        <v>NO</v>
      </c>
      <c r="AH859" s="75" t="str">
        <f t="shared" si="83"/>
        <v>NO</v>
      </c>
      <c r="AI859" s="75" t="str">
        <f t="shared" si="84"/>
        <v>NO</v>
      </c>
      <c r="AJ859" s="75" t="str">
        <f t="shared" si="85"/>
        <v>NO</v>
      </c>
    </row>
    <row r="860" spans="1:149" s="68" customFormat="1" ht="24.95" customHeight="1">
      <c r="A860" s="50"/>
      <c r="B860" s="51"/>
      <c r="C860" s="52"/>
      <c r="D860" s="74"/>
      <c r="E860" s="52"/>
      <c r="F860" s="53"/>
      <c r="G860" s="53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77"/>
      <c r="W860" s="101"/>
      <c r="X860" s="55"/>
      <c r="Y860" s="55"/>
      <c r="Z860" s="55"/>
      <c r="AA860" s="55"/>
      <c r="AB860" s="55"/>
      <c r="AC860" s="55"/>
      <c r="AD860" s="57"/>
      <c r="AE860" s="73" t="str">
        <f t="shared" si="80"/>
        <v>NO</v>
      </c>
      <c r="AF860" s="73" t="str">
        <f t="shared" si="81"/>
        <v>NO</v>
      </c>
      <c r="AG860" s="73" t="str">
        <f t="shared" si="82"/>
        <v>NO</v>
      </c>
      <c r="AH860" s="75" t="str">
        <f t="shared" si="83"/>
        <v>NO</v>
      </c>
      <c r="AI860" s="75" t="str">
        <f t="shared" si="84"/>
        <v>NO</v>
      </c>
      <c r="AJ860" s="75" t="str">
        <f t="shared" si="85"/>
        <v>NO</v>
      </c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  <c r="BZ860" s="67"/>
      <c r="CA860" s="67"/>
      <c r="CB860" s="67"/>
      <c r="CC860" s="67"/>
      <c r="CD860" s="67"/>
      <c r="CE860" s="67"/>
      <c r="CF860" s="67"/>
      <c r="CG860" s="67"/>
      <c r="CH860" s="67"/>
      <c r="CI860" s="67"/>
      <c r="CJ860" s="67"/>
      <c r="CK860" s="67"/>
      <c r="CL860" s="67"/>
      <c r="CM860" s="67"/>
      <c r="CN860" s="67"/>
      <c r="CO860" s="67"/>
      <c r="CP860" s="67"/>
      <c r="CQ860" s="67"/>
      <c r="CR860" s="67"/>
      <c r="CS860" s="67"/>
      <c r="CT860" s="67"/>
      <c r="CU860" s="67"/>
      <c r="CV860" s="67"/>
      <c r="CW860" s="67"/>
      <c r="CX860" s="67"/>
      <c r="CY860" s="67"/>
      <c r="CZ860" s="67"/>
      <c r="DA860" s="67"/>
      <c r="DB860" s="67"/>
      <c r="DC860" s="67"/>
      <c r="DD860" s="67"/>
      <c r="DE860" s="67"/>
      <c r="DF860" s="67"/>
      <c r="DG860" s="67"/>
      <c r="DH860" s="67"/>
      <c r="DI860" s="67"/>
      <c r="DJ860" s="67"/>
      <c r="DK860" s="67"/>
      <c r="DL860" s="67"/>
      <c r="DM860" s="67"/>
      <c r="DN860" s="67"/>
      <c r="DO860" s="67"/>
      <c r="DP860" s="67"/>
      <c r="DQ860" s="67"/>
      <c r="DR860" s="67"/>
      <c r="DS860" s="67"/>
      <c r="DT860" s="67"/>
      <c r="DU860" s="67"/>
      <c r="DV860" s="67"/>
      <c r="DW860" s="67"/>
      <c r="DX860" s="67"/>
      <c r="DY860" s="67"/>
      <c r="DZ860" s="67"/>
      <c r="EA860" s="67"/>
      <c r="EB860" s="67"/>
      <c r="EC860" s="67"/>
      <c r="ED860" s="67"/>
      <c r="EE860" s="67"/>
      <c r="EF860" s="67"/>
      <c r="EG860" s="67"/>
      <c r="EH860" s="67"/>
      <c r="EI860" s="67"/>
      <c r="EJ860" s="67"/>
      <c r="EK860" s="67"/>
      <c r="EL860" s="67"/>
      <c r="EM860" s="67"/>
      <c r="EN860" s="67"/>
      <c r="EO860" s="67"/>
      <c r="EP860" s="67"/>
      <c r="EQ860" s="67"/>
      <c r="ER860" s="67"/>
      <c r="ES860" s="67"/>
    </row>
    <row r="861" spans="1:149" s="68" customFormat="1" ht="24.95" customHeight="1">
      <c r="A861" s="50"/>
      <c r="B861" s="51"/>
      <c r="C861" s="52"/>
      <c r="D861" s="74"/>
      <c r="E861" s="52"/>
      <c r="F861" s="53"/>
      <c r="G861" s="53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77"/>
      <c r="W861" s="101"/>
      <c r="X861" s="55"/>
      <c r="Y861" s="55"/>
      <c r="Z861" s="55"/>
      <c r="AA861" s="55"/>
      <c r="AB861" s="55"/>
      <c r="AC861" s="55"/>
      <c r="AD861" s="57"/>
      <c r="AE861" s="73" t="str">
        <f t="shared" si="80"/>
        <v>NO</v>
      </c>
      <c r="AF861" s="73" t="str">
        <f t="shared" si="81"/>
        <v>NO</v>
      </c>
      <c r="AG861" s="73" t="str">
        <f t="shared" si="82"/>
        <v>NO</v>
      </c>
      <c r="AH861" s="75" t="str">
        <f t="shared" si="83"/>
        <v>NO</v>
      </c>
      <c r="AI861" s="75" t="str">
        <f t="shared" si="84"/>
        <v>NO</v>
      </c>
      <c r="AJ861" s="75" t="str">
        <f t="shared" si="85"/>
        <v>NO</v>
      </c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  <c r="BZ861" s="67"/>
      <c r="CA861" s="67"/>
      <c r="CB861" s="67"/>
      <c r="CC861" s="67"/>
      <c r="CD861" s="67"/>
      <c r="CE861" s="67"/>
      <c r="CF861" s="67"/>
      <c r="CG861" s="67"/>
      <c r="CH861" s="67"/>
      <c r="CI861" s="67"/>
      <c r="CJ861" s="67"/>
      <c r="CK861" s="67"/>
      <c r="CL861" s="67"/>
      <c r="CM861" s="67"/>
      <c r="CN861" s="67"/>
      <c r="CO861" s="67"/>
      <c r="CP861" s="67"/>
      <c r="CQ861" s="67"/>
      <c r="CR861" s="67"/>
      <c r="CS861" s="67"/>
      <c r="CT861" s="67"/>
      <c r="CU861" s="67"/>
      <c r="CV861" s="67"/>
      <c r="CW861" s="67"/>
      <c r="CX861" s="67"/>
      <c r="CY861" s="67"/>
      <c r="CZ861" s="67"/>
      <c r="DA861" s="67"/>
      <c r="DB861" s="67"/>
      <c r="DC861" s="67"/>
      <c r="DD861" s="67"/>
      <c r="DE861" s="67"/>
      <c r="DF861" s="67"/>
      <c r="DG861" s="67"/>
      <c r="DH861" s="67"/>
      <c r="DI861" s="67"/>
      <c r="DJ861" s="67"/>
      <c r="DK861" s="67"/>
      <c r="DL861" s="67"/>
      <c r="DM861" s="67"/>
      <c r="DN861" s="67"/>
      <c r="DO861" s="67"/>
      <c r="DP861" s="67"/>
      <c r="DQ861" s="67"/>
      <c r="DR861" s="67"/>
      <c r="DS861" s="67"/>
      <c r="DT861" s="67"/>
      <c r="DU861" s="67"/>
      <c r="DV861" s="67"/>
      <c r="DW861" s="67"/>
      <c r="DX861" s="67"/>
      <c r="DY861" s="67"/>
      <c r="DZ861" s="67"/>
      <c r="EA861" s="67"/>
      <c r="EB861" s="67"/>
      <c r="EC861" s="67"/>
      <c r="ED861" s="67"/>
      <c r="EE861" s="67"/>
      <c r="EF861" s="67"/>
      <c r="EG861" s="67"/>
      <c r="EH861" s="67"/>
      <c r="EI861" s="67"/>
      <c r="EJ861" s="67"/>
      <c r="EK861" s="67"/>
      <c r="EL861" s="67"/>
      <c r="EM861" s="67"/>
      <c r="EN861" s="67"/>
      <c r="EO861" s="67"/>
      <c r="EP861" s="67"/>
      <c r="EQ861" s="67"/>
      <c r="ER861" s="67"/>
      <c r="ES861" s="67"/>
    </row>
    <row r="862" spans="1:149" s="68" customFormat="1" ht="24.95" customHeight="1">
      <c r="A862" s="50"/>
      <c r="B862" s="51"/>
      <c r="C862" s="52"/>
      <c r="D862" s="74"/>
      <c r="E862" s="52"/>
      <c r="F862" s="53"/>
      <c r="G862" s="53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77"/>
      <c r="W862" s="101"/>
      <c r="X862" s="55"/>
      <c r="Y862" s="55"/>
      <c r="Z862" s="55"/>
      <c r="AA862" s="55"/>
      <c r="AB862" s="55"/>
      <c r="AC862" s="55"/>
      <c r="AD862" s="57"/>
      <c r="AE862" s="73" t="str">
        <f t="shared" si="80"/>
        <v>NO</v>
      </c>
      <c r="AF862" s="73" t="str">
        <f t="shared" si="81"/>
        <v>NO</v>
      </c>
      <c r="AG862" s="73" t="str">
        <f t="shared" si="82"/>
        <v>NO</v>
      </c>
      <c r="AH862" s="75" t="str">
        <f t="shared" si="83"/>
        <v>NO</v>
      </c>
      <c r="AI862" s="75" t="str">
        <f t="shared" si="84"/>
        <v>NO</v>
      </c>
      <c r="AJ862" s="75" t="str">
        <f t="shared" si="85"/>
        <v>NO</v>
      </c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  <c r="BZ862" s="67"/>
      <c r="CA862" s="67"/>
      <c r="CB862" s="67"/>
      <c r="CC862" s="67"/>
      <c r="CD862" s="67"/>
      <c r="CE862" s="67"/>
      <c r="CF862" s="67"/>
      <c r="CG862" s="67"/>
      <c r="CH862" s="67"/>
      <c r="CI862" s="67"/>
      <c r="CJ862" s="67"/>
      <c r="CK862" s="67"/>
      <c r="CL862" s="67"/>
      <c r="CM862" s="67"/>
      <c r="CN862" s="67"/>
      <c r="CO862" s="67"/>
      <c r="CP862" s="67"/>
      <c r="CQ862" s="67"/>
      <c r="CR862" s="67"/>
      <c r="CS862" s="67"/>
      <c r="CT862" s="67"/>
      <c r="CU862" s="67"/>
      <c r="CV862" s="67"/>
      <c r="CW862" s="67"/>
      <c r="CX862" s="67"/>
      <c r="CY862" s="67"/>
      <c r="CZ862" s="67"/>
      <c r="DA862" s="67"/>
      <c r="DB862" s="67"/>
      <c r="DC862" s="67"/>
      <c r="DD862" s="67"/>
      <c r="DE862" s="67"/>
      <c r="DF862" s="67"/>
      <c r="DG862" s="67"/>
      <c r="DH862" s="67"/>
      <c r="DI862" s="67"/>
      <c r="DJ862" s="67"/>
      <c r="DK862" s="67"/>
      <c r="DL862" s="67"/>
      <c r="DM862" s="67"/>
      <c r="DN862" s="67"/>
      <c r="DO862" s="67"/>
      <c r="DP862" s="67"/>
      <c r="DQ862" s="67"/>
      <c r="DR862" s="67"/>
      <c r="DS862" s="67"/>
      <c r="DT862" s="67"/>
      <c r="DU862" s="67"/>
      <c r="DV862" s="67"/>
      <c r="DW862" s="67"/>
      <c r="DX862" s="67"/>
      <c r="DY862" s="67"/>
      <c r="DZ862" s="67"/>
      <c r="EA862" s="67"/>
      <c r="EB862" s="67"/>
      <c r="EC862" s="67"/>
      <c r="ED862" s="67"/>
      <c r="EE862" s="67"/>
      <c r="EF862" s="67"/>
      <c r="EG862" s="67"/>
      <c r="EH862" s="67"/>
      <c r="EI862" s="67"/>
      <c r="EJ862" s="67"/>
      <c r="EK862" s="67"/>
      <c r="EL862" s="67"/>
      <c r="EM862" s="67"/>
      <c r="EN862" s="67"/>
      <c r="EO862" s="67"/>
      <c r="EP862" s="67"/>
      <c r="EQ862" s="67"/>
      <c r="ER862" s="67"/>
      <c r="ES862" s="67"/>
    </row>
    <row r="863" spans="1:149" s="68" customFormat="1" ht="24.95" customHeight="1">
      <c r="A863" s="50"/>
      <c r="B863" s="51"/>
      <c r="C863" s="52"/>
      <c r="D863" s="74"/>
      <c r="E863" s="52"/>
      <c r="F863" s="53"/>
      <c r="G863" s="53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77"/>
      <c r="W863" s="101"/>
      <c r="X863" s="55"/>
      <c r="Y863" s="55"/>
      <c r="Z863" s="55"/>
      <c r="AA863" s="55"/>
      <c r="AB863" s="55"/>
      <c r="AC863" s="55"/>
      <c r="AD863" s="57"/>
      <c r="AE863" s="73" t="str">
        <f t="shared" si="80"/>
        <v>NO</v>
      </c>
      <c r="AF863" s="73" t="str">
        <f t="shared" si="81"/>
        <v>NO</v>
      </c>
      <c r="AG863" s="73" t="str">
        <f t="shared" si="82"/>
        <v>NO</v>
      </c>
      <c r="AH863" s="75" t="str">
        <f t="shared" si="83"/>
        <v>NO</v>
      </c>
      <c r="AI863" s="75" t="str">
        <f t="shared" si="84"/>
        <v>NO</v>
      </c>
      <c r="AJ863" s="75" t="str">
        <f t="shared" si="85"/>
        <v>NO</v>
      </c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  <c r="BZ863" s="67"/>
      <c r="CA863" s="67"/>
      <c r="CB863" s="67"/>
      <c r="CC863" s="67"/>
      <c r="CD863" s="67"/>
      <c r="CE863" s="67"/>
      <c r="CF863" s="67"/>
      <c r="CG863" s="67"/>
      <c r="CH863" s="67"/>
      <c r="CI863" s="67"/>
      <c r="CJ863" s="67"/>
      <c r="CK863" s="67"/>
      <c r="CL863" s="67"/>
      <c r="CM863" s="67"/>
      <c r="CN863" s="67"/>
      <c r="CO863" s="67"/>
      <c r="CP863" s="67"/>
      <c r="CQ863" s="67"/>
      <c r="CR863" s="67"/>
      <c r="CS863" s="67"/>
      <c r="CT863" s="67"/>
      <c r="CU863" s="67"/>
      <c r="CV863" s="67"/>
      <c r="CW863" s="67"/>
      <c r="CX863" s="67"/>
      <c r="CY863" s="67"/>
      <c r="CZ863" s="67"/>
      <c r="DA863" s="67"/>
      <c r="DB863" s="67"/>
      <c r="DC863" s="67"/>
      <c r="DD863" s="67"/>
      <c r="DE863" s="67"/>
      <c r="DF863" s="67"/>
      <c r="DG863" s="67"/>
      <c r="DH863" s="67"/>
      <c r="DI863" s="67"/>
      <c r="DJ863" s="67"/>
      <c r="DK863" s="67"/>
      <c r="DL863" s="67"/>
      <c r="DM863" s="67"/>
      <c r="DN863" s="67"/>
      <c r="DO863" s="67"/>
      <c r="DP863" s="67"/>
      <c r="DQ863" s="67"/>
      <c r="DR863" s="67"/>
      <c r="DS863" s="67"/>
      <c r="DT863" s="67"/>
      <c r="DU863" s="67"/>
      <c r="DV863" s="67"/>
      <c r="DW863" s="67"/>
      <c r="DX863" s="67"/>
      <c r="DY863" s="67"/>
      <c r="DZ863" s="67"/>
      <c r="EA863" s="67"/>
      <c r="EB863" s="67"/>
      <c r="EC863" s="67"/>
      <c r="ED863" s="67"/>
      <c r="EE863" s="67"/>
      <c r="EF863" s="67"/>
      <c r="EG863" s="67"/>
      <c r="EH863" s="67"/>
      <c r="EI863" s="67"/>
      <c r="EJ863" s="67"/>
      <c r="EK863" s="67"/>
      <c r="EL863" s="67"/>
      <c r="EM863" s="67"/>
      <c r="EN863" s="67"/>
      <c r="EO863" s="67"/>
      <c r="EP863" s="67"/>
      <c r="EQ863" s="67"/>
      <c r="ER863" s="67"/>
      <c r="ES863" s="67"/>
    </row>
    <row r="864" spans="1:149" s="67" customFormat="1" ht="24.95" customHeight="1">
      <c r="A864" s="50"/>
      <c r="B864" s="51"/>
      <c r="C864" s="52"/>
      <c r="D864" s="74"/>
      <c r="E864" s="52"/>
      <c r="F864" s="53"/>
      <c r="G864" s="53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77"/>
      <c r="W864" s="101"/>
      <c r="X864" s="55"/>
      <c r="Y864" s="55"/>
      <c r="Z864" s="55"/>
      <c r="AA864" s="55"/>
      <c r="AB864" s="55"/>
      <c r="AC864" s="55"/>
      <c r="AD864" s="57"/>
      <c r="AE864" s="73" t="str">
        <f t="shared" si="80"/>
        <v>NO</v>
      </c>
      <c r="AF864" s="73" t="str">
        <f t="shared" si="81"/>
        <v>NO</v>
      </c>
      <c r="AG864" s="73" t="str">
        <f t="shared" si="82"/>
        <v>NO</v>
      </c>
      <c r="AH864" s="75" t="str">
        <f t="shared" si="83"/>
        <v>NO</v>
      </c>
      <c r="AI864" s="75" t="str">
        <f t="shared" si="84"/>
        <v>NO</v>
      </c>
      <c r="AJ864" s="75" t="str">
        <f t="shared" si="85"/>
        <v>NO</v>
      </c>
    </row>
    <row r="865" spans="1:149" s="67" customFormat="1" ht="24.95" customHeight="1">
      <c r="A865" s="50"/>
      <c r="B865" s="51"/>
      <c r="C865" s="52"/>
      <c r="D865" s="74"/>
      <c r="E865" s="52"/>
      <c r="F865" s="53"/>
      <c r="G865" s="53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77"/>
      <c r="W865" s="101"/>
      <c r="X865" s="55"/>
      <c r="Y865" s="55"/>
      <c r="Z865" s="55"/>
      <c r="AA865" s="55"/>
      <c r="AB865" s="55"/>
      <c r="AC865" s="55"/>
      <c r="AD865" s="57"/>
      <c r="AE865" s="73" t="str">
        <f t="shared" si="80"/>
        <v>NO</v>
      </c>
      <c r="AF865" s="73" t="str">
        <f t="shared" si="81"/>
        <v>NO</v>
      </c>
      <c r="AG865" s="73" t="str">
        <f t="shared" si="82"/>
        <v>NO</v>
      </c>
      <c r="AH865" s="75" t="str">
        <f t="shared" si="83"/>
        <v>NO</v>
      </c>
      <c r="AI865" s="75" t="str">
        <f t="shared" si="84"/>
        <v>NO</v>
      </c>
      <c r="AJ865" s="75" t="str">
        <f t="shared" si="85"/>
        <v>NO</v>
      </c>
    </row>
    <row r="866" spans="1:149" s="68" customFormat="1" ht="24.95" customHeight="1">
      <c r="A866" s="50"/>
      <c r="B866" s="51"/>
      <c r="C866" s="52"/>
      <c r="D866" s="74"/>
      <c r="E866" s="52"/>
      <c r="F866" s="53"/>
      <c r="G866" s="53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77"/>
      <c r="W866" s="101"/>
      <c r="X866" s="55"/>
      <c r="Y866" s="55"/>
      <c r="Z866" s="55"/>
      <c r="AA866" s="55"/>
      <c r="AB866" s="55"/>
      <c r="AC866" s="55"/>
      <c r="AD866" s="57"/>
      <c r="AE866" s="73" t="str">
        <f t="shared" si="80"/>
        <v>NO</v>
      </c>
      <c r="AF866" s="73" t="str">
        <f t="shared" si="81"/>
        <v>NO</v>
      </c>
      <c r="AG866" s="73" t="str">
        <f t="shared" si="82"/>
        <v>NO</v>
      </c>
      <c r="AH866" s="75" t="str">
        <f t="shared" si="83"/>
        <v>NO</v>
      </c>
      <c r="AI866" s="75" t="str">
        <f t="shared" si="84"/>
        <v>NO</v>
      </c>
      <c r="AJ866" s="75" t="str">
        <f t="shared" si="85"/>
        <v>NO</v>
      </c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  <c r="BZ866" s="67"/>
      <c r="CA866" s="67"/>
      <c r="CB866" s="67"/>
      <c r="CC866" s="67"/>
      <c r="CD866" s="67"/>
      <c r="CE866" s="67"/>
      <c r="CF866" s="67"/>
      <c r="CG866" s="67"/>
      <c r="CH866" s="67"/>
      <c r="CI866" s="67"/>
      <c r="CJ866" s="67"/>
      <c r="CK866" s="67"/>
      <c r="CL866" s="67"/>
      <c r="CM866" s="67"/>
      <c r="CN866" s="67"/>
      <c r="CO866" s="67"/>
      <c r="CP866" s="67"/>
      <c r="CQ866" s="67"/>
      <c r="CR866" s="67"/>
      <c r="CS866" s="67"/>
      <c r="CT866" s="67"/>
      <c r="CU866" s="67"/>
      <c r="CV866" s="67"/>
      <c r="CW866" s="67"/>
      <c r="CX866" s="67"/>
      <c r="CY866" s="67"/>
      <c r="CZ866" s="67"/>
      <c r="DA866" s="67"/>
      <c r="DB866" s="67"/>
      <c r="DC866" s="67"/>
      <c r="DD866" s="67"/>
      <c r="DE866" s="67"/>
      <c r="DF866" s="67"/>
      <c r="DG866" s="67"/>
      <c r="DH866" s="67"/>
      <c r="DI866" s="67"/>
      <c r="DJ866" s="67"/>
      <c r="DK866" s="67"/>
      <c r="DL866" s="67"/>
      <c r="DM866" s="67"/>
      <c r="DN866" s="67"/>
      <c r="DO866" s="67"/>
      <c r="DP866" s="67"/>
      <c r="DQ866" s="67"/>
      <c r="DR866" s="67"/>
      <c r="DS866" s="67"/>
      <c r="DT866" s="67"/>
      <c r="DU866" s="67"/>
      <c r="DV866" s="67"/>
      <c r="DW866" s="67"/>
      <c r="DX866" s="67"/>
      <c r="DY866" s="67"/>
      <c r="DZ866" s="67"/>
      <c r="EA866" s="67"/>
      <c r="EB866" s="67"/>
      <c r="EC866" s="67"/>
      <c r="ED866" s="67"/>
      <c r="EE866" s="67"/>
      <c r="EF866" s="67"/>
      <c r="EG866" s="67"/>
      <c r="EH866" s="67"/>
      <c r="EI866" s="67"/>
      <c r="EJ866" s="67"/>
      <c r="EK866" s="67"/>
      <c r="EL866" s="67"/>
      <c r="EM866" s="67"/>
      <c r="EN866" s="67"/>
      <c r="EO866" s="67"/>
      <c r="EP866" s="67"/>
      <c r="EQ866" s="67"/>
      <c r="ER866" s="67"/>
      <c r="ES866" s="67"/>
    </row>
    <row r="867" spans="1:149" s="68" customFormat="1" ht="24.95" customHeight="1">
      <c r="A867" s="50"/>
      <c r="B867" s="51"/>
      <c r="C867" s="52"/>
      <c r="D867" s="74"/>
      <c r="E867" s="52"/>
      <c r="F867" s="53"/>
      <c r="G867" s="53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77"/>
      <c r="W867" s="101"/>
      <c r="X867" s="55"/>
      <c r="Y867" s="55"/>
      <c r="Z867" s="55"/>
      <c r="AA867" s="55"/>
      <c r="AB867" s="55"/>
      <c r="AC867" s="55"/>
      <c r="AD867" s="57"/>
      <c r="AE867" s="73" t="str">
        <f t="shared" si="80"/>
        <v>NO</v>
      </c>
      <c r="AF867" s="73" t="str">
        <f t="shared" si="81"/>
        <v>NO</v>
      </c>
      <c r="AG867" s="73" t="str">
        <f t="shared" si="82"/>
        <v>NO</v>
      </c>
      <c r="AH867" s="75" t="str">
        <f t="shared" si="83"/>
        <v>NO</v>
      </c>
      <c r="AI867" s="75" t="str">
        <f t="shared" si="84"/>
        <v>NO</v>
      </c>
      <c r="AJ867" s="75" t="str">
        <f t="shared" si="85"/>
        <v>NO</v>
      </c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  <c r="BZ867" s="67"/>
      <c r="CA867" s="67"/>
      <c r="CB867" s="67"/>
      <c r="CC867" s="67"/>
      <c r="CD867" s="67"/>
      <c r="CE867" s="67"/>
      <c r="CF867" s="67"/>
      <c r="CG867" s="67"/>
      <c r="CH867" s="67"/>
      <c r="CI867" s="67"/>
      <c r="CJ867" s="67"/>
      <c r="CK867" s="67"/>
      <c r="CL867" s="67"/>
      <c r="CM867" s="67"/>
      <c r="CN867" s="67"/>
      <c r="CO867" s="67"/>
      <c r="CP867" s="67"/>
      <c r="CQ867" s="67"/>
      <c r="CR867" s="67"/>
      <c r="CS867" s="67"/>
      <c r="CT867" s="67"/>
      <c r="CU867" s="67"/>
      <c r="CV867" s="67"/>
      <c r="CW867" s="67"/>
      <c r="CX867" s="67"/>
      <c r="CY867" s="67"/>
      <c r="CZ867" s="67"/>
      <c r="DA867" s="67"/>
      <c r="DB867" s="67"/>
      <c r="DC867" s="67"/>
      <c r="DD867" s="67"/>
      <c r="DE867" s="67"/>
      <c r="DF867" s="67"/>
      <c r="DG867" s="67"/>
      <c r="DH867" s="67"/>
      <c r="DI867" s="67"/>
      <c r="DJ867" s="67"/>
      <c r="DK867" s="67"/>
      <c r="DL867" s="67"/>
      <c r="DM867" s="67"/>
      <c r="DN867" s="67"/>
      <c r="DO867" s="67"/>
      <c r="DP867" s="67"/>
      <c r="DQ867" s="67"/>
      <c r="DR867" s="67"/>
      <c r="DS867" s="67"/>
      <c r="DT867" s="67"/>
      <c r="DU867" s="67"/>
      <c r="DV867" s="67"/>
      <c r="DW867" s="67"/>
      <c r="DX867" s="67"/>
      <c r="DY867" s="67"/>
      <c r="DZ867" s="67"/>
      <c r="EA867" s="67"/>
      <c r="EB867" s="67"/>
      <c r="EC867" s="67"/>
      <c r="ED867" s="67"/>
      <c r="EE867" s="67"/>
      <c r="EF867" s="67"/>
      <c r="EG867" s="67"/>
      <c r="EH867" s="67"/>
      <c r="EI867" s="67"/>
      <c r="EJ867" s="67"/>
      <c r="EK867" s="67"/>
      <c r="EL867" s="67"/>
      <c r="EM867" s="67"/>
      <c r="EN867" s="67"/>
      <c r="EO867" s="67"/>
      <c r="EP867" s="67"/>
      <c r="EQ867" s="67"/>
      <c r="ER867" s="67"/>
      <c r="ES867" s="67"/>
    </row>
    <row r="868" spans="1:149" s="68" customFormat="1" ht="24.95" customHeight="1">
      <c r="A868" s="50"/>
      <c r="B868" s="51"/>
      <c r="C868" s="52"/>
      <c r="D868" s="74"/>
      <c r="E868" s="52"/>
      <c r="F868" s="53"/>
      <c r="G868" s="53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77"/>
      <c r="W868" s="101"/>
      <c r="X868" s="55"/>
      <c r="Y868" s="55"/>
      <c r="Z868" s="55"/>
      <c r="AA868" s="55"/>
      <c r="AB868" s="55"/>
      <c r="AC868" s="55"/>
      <c r="AD868" s="57"/>
      <c r="AE868" s="73" t="str">
        <f t="shared" si="80"/>
        <v>NO</v>
      </c>
      <c r="AF868" s="73" t="str">
        <f t="shared" si="81"/>
        <v>NO</v>
      </c>
      <c r="AG868" s="73" t="str">
        <f t="shared" si="82"/>
        <v>NO</v>
      </c>
      <c r="AH868" s="75" t="str">
        <f t="shared" si="83"/>
        <v>NO</v>
      </c>
      <c r="AI868" s="75" t="str">
        <f t="shared" si="84"/>
        <v>NO</v>
      </c>
      <c r="AJ868" s="75" t="str">
        <f t="shared" si="85"/>
        <v>NO</v>
      </c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  <c r="BZ868" s="67"/>
      <c r="CA868" s="67"/>
      <c r="CB868" s="67"/>
      <c r="CC868" s="67"/>
      <c r="CD868" s="67"/>
      <c r="CE868" s="67"/>
      <c r="CF868" s="67"/>
      <c r="CG868" s="67"/>
      <c r="CH868" s="67"/>
      <c r="CI868" s="67"/>
      <c r="CJ868" s="67"/>
      <c r="CK868" s="67"/>
      <c r="CL868" s="67"/>
      <c r="CM868" s="67"/>
      <c r="CN868" s="67"/>
      <c r="CO868" s="67"/>
      <c r="CP868" s="67"/>
      <c r="CQ868" s="67"/>
      <c r="CR868" s="67"/>
      <c r="CS868" s="67"/>
      <c r="CT868" s="67"/>
      <c r="CU868" s="67"/>
      <c r="CV868" s="67"/>
      <c r="CW868" s="67"/>
      <c r="CX868" s="67"/>
      <c r="CY868" s="67"/>
      <c r="CZ868" s="67"/>
      <c r="DA868" s="67"/>
      <c r="DB868" s="67"/>
      <c r="DC868" s="67"/>
      <c r="DD868" s="67"/>
      <c r="DE868" s="67"/>
      <c r="DF868" s="67"/>
      <c r="DG868" s="67"/>
      <c r="DH868" s="67"/>
      <c r="DI868" s="67"/>
      <c r="DJ868" s="67"/>
      <c r="DK868" s="67"/>
      <c r="DL868" s="67"/>
      <c r="DM868" s="67"/>
      <c r="DN868" s="67"/>
      <c r="DO868" s="67"/>
      <c r="DP868" s="67"/>
      <c r="DQ868" s="67"/>
      <c r="DR868" s="67"/>
      <c r="DS868" s="67"/>
      <c r="DT868" s="67"/>
      <c r="DU868" s="67"/>
      <c r="DV868" s="67"/>
      <c r="DW868" s="67"/>
      <c r="DX868" s="67"/>
      <c r="DY868" s="67"/>
      <c r="DZ868" s="67"/>
      <c r="EA868" s="67"/>
      <c r="EB868" s="67"/>
      <c r="EC868" s="67"/>
      <c r="ED868" s="67"/>
      <c r="EE868" s="67"/>
      <c r="EF868" s="67"/>
      <c r="EG868" s="67"/>
      <c r="EH868" s="67"/>
      <c r="EI868" s="67"/>
      <c r="EJ868" s="67"/>
      <c r="EK868" s="67"/>
      <c r="EL868" s="67"/>
      <c r="EM868" s="67"/>
      <c r="EN868" s="67"/>
      <c r="EO868" s="67"/>
      <c r="EP868" s="67"/>
      <c r="EQ868" s="67"/>
      <c r="ER868" s="67"/>
      <c r="ES868" s="67"/>
    </row>
    <row r="869" spans="1:149" s="68" customFormat="1" ht="24.95" customHeight="1">
      <c r="A869" s="50"/>
      <c r="B869" s="51"/>
      <c r="C869" s="52"/>
      <c r="D869" s="74"/>
      <c r="E869" s="52"/>
      <c r="F869" s="53"/>
      <c r="G869" s="53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77"/>
      <c r="W869" s="101"/>
      <c r="X869" s="55"/>
      <c r="Y869" s="55"/>
      <c r="Z869" s="55"/>
      <c r="AA869" s="55"/>
      <c r="AB869" s="55"/>
      <c r="AC869" s="55"/>
      <c r="AD869" s="57"/>
      <c r="AE869" s="73" t="str">
        <f t="shared" si="80"/>
        <v>NO</v>
      </c>
      <c r="AF869" s="73" t="str">
        <f t="shared" si="81"/>
        <v>NO</v>
      </c>
      <c r="AG869" s="73" t="str">
        <f t="shared" si="82"/>
        <v>NO</v>
      </c>
      <c r="AH869" s="75" t="str">
        <f t="shared" si="83"/>
        <v>NO</v>
      </c>
      <c r="AI869" s="75" t="str">
        <f t="shared" si="84"/>
        <v>NO</v>
      </c>
      <c r="AJ869" s="75" t="str">
        <f t="shared" si="85"/>
        <v>NO</v>
      </c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  <c r="BZ869" s="67"/>
      <c r="CA869" s="67"/>
      <c r="CB869" s="67"/>
      <c r="CC869" s="67"/>
      <c r="CD869" s="67"/>
      <c r="CE869" s="67"/>
      <c r="CF869" s="67"/>
      <c r="CG869" s="67"/>
      <c r="CH869" s="67"/>
      <c r="CI869" s="67"/>
      <c r="CJ869" s="67"/>
      <c r="CK869" s="67"/>
      <c r="CL869" s="67"/>
      <c r="CM869" s="67"/>
      <c r="CN869" s="67"/>
      <c r="CO869" s="67"/>
      <c r="CP869" s="67"/>
      <c r="CQ869" s="67"/>
      <c r="CR869" s="67"/>
      <c r="CS869" s="67"/>
      <c r="CT869" s="67"/>
      <c r="CU869" s="67"/>
      <c r="CV869" s="67"/>
      <c r="CW869" s="67"/>
      <c r="CX869" s="67"/>
      <c r="CY869" s="67"/>
      <c r="CZ869" s="67"/>
      <c r="DA869" s="67"/>
      <c r="DB869" s="67"/>
      <c r="DC869" s="67"/>
      <c r="DD869" s="67"/>
      <c r="DE869" s="67"/>
      <c r="DF869" s="67"/>
      <c r="DG869" s="67"/>
      <c r="DH869" s="67"/>
      <c r="DI869" s="67"/>
      <c r="DJ869" s="67"/>
      <c r="DK869" s="67"/>
      <c r="DL869" s="67"/>
      <c r="DM869" s="67"/>
      <c r="DN869" s="67"/>
      <c r="DO869" s="67"/>
      <c r="DP869" s="67"/>
      <c r="DQ869" s="67"/>
      <c r="DR869" s="67"/>
      <c r="DS869" s="67"/>
      <c r="DT869" s="67"/>
      <c r="DU869" s="67"/>
      <c r="DV869" s="67"/>
      <c r="DW869" s="67"/>
      <c r="DX869" s="67"/>
      <c r="DY869" s="67"/>
      <c r="DZ869" s="67"/>
      <c r="EA869" s="67"/>
      <c r="EB869" s="67"/>
      <c r="EC869" s="67"/>
      <c r="ED869" s="67"/>
      <c r="EE869" s="67"/>
      <c r="EF869" s="67"/>
      <c r="EG869" s="67"/>
      <c r="EH869" s="67"/>
      <c r="EI869" s="67"/>
      <c r="EJ869" s="67"/>
      <c r="EK869" s="67"/>
      <c r="EL869" s="67"/>
      <c r="EM869" s="67"/>
      <c r="EN869" s="67"/>
      <c r="EO869" s="67"/>
      <c r="EP869" s="67"/>
      <c r="EQ869" s="67"/>
      <c r="ER869" s="67"/>
      <c r="ES869" s="67"/>
    </row>
    <row r="870" spans="1:149" s="67" customFormat="1" ht="24.95" customHeight="1">
      <c r="A870" s="50"/>
      <c r="B870" s="51"/>
      <c r="C870" s="52"/>
      <c r="D870" s="74"/>
      <c r="E870" s="52"/>
      <c r="F870" s="53"/>
      <c r="G870" s="53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77"/>
      <c r="W870" s="101"/>
      <c r="X870" s="55"/>
      <c r="Y870" s="55"/>
      <c r="Z870" s="55"/>
      <c r="AA870" s="55"/>
      <c r="AB870" s="55"/>
      <c r="AC870" s="55"/>
      <c r="AD870" s="57"/>
      <c r="AE870" s="73" t="str">
        <f t="shared" si="80"/>
        <v>NO</v>
      </c>
      <c r="AF870" s="73" t="str">
        <f t="shared" si="81"/>
        <v>NO</v>
      </c>
      <c r="AG870" s="73" t="str">
        <f t="shared" si="82"/>
        <v>NO</v>
      </c>
      <c r="AH870" s="75" t="str">
        <f t="shared" si="83"/>
        <v>NO</v>
      </c>
      <c r="AI870" s="75" t="str">
        <f t="shared" si="84"/>
        <v>NO</v>
      </c>
      <c r="AJ870" s="75" t="str">
        <f t="shared" si="85"/>
        <v>NO</v>
      </c>
    </row>
    <row r="871" spans="1:149" s="67" customFormat="1" ht="24.95" customHeight="1">
      <c r="A871" s="50"/>
      <c r="B871" s="51"/>
      <c r="C871" s="52"/>
      <c r="D871" s="74"/>
      <c r="E871" s="52"/>
      <c r="F871" s="53"/>
      <c r="G871" s="53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77"/>
      <c r="W871" s="101"/>
      <c r="X871" s="55"/>
      <c r="Y871" s="55"/>
      <c r="Z871" s="55"/>
      <c r="AA871" s="55"/>
      <c r="AB871" s="55"/>
      <c r="AC871" s="55"/>
      <c r="AD871" s="57"/>
      <c r="AE871" s="73" t="str">
        <f t="shared" si="80"/>
        <v>NO</v>
      </c>
      <c r="AF871" s="73" t="str">
        <f t="shared" si="81"/>
        <v>NO</v>
      </c>
      <c r="AG871" s="73" t="str">
        <f t="shared" si="82"/>
        <v>NO</v>
      </c>
      <c r="AH871" s="75" t="str">
        <f t="shared" si="83"/>
        <v>NO</v>
      </c>
      <c r="AI871" s="75" t="str">
        <f t="shared" si="84"/>
        <v>NO</v>
      </c>
      <c r="AJ871" s="75" t="str">
        <f t="shared" si="85"/>
        <v>NO</v>
      </c>
    </row>
    <row r="872" spans="1:149" s="67" customFormat="1" ht="24.95" customHeight="1">
      <c r="A872" s="50"/>
      <c r="B872" s="51"/>
      <c r="C872" s="52"/>
      <c r="D872" s="74"/>
      <c r="E872" s="52"/>
      <c r="F872" s="53"/>
      <c r="G872" s="53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77"/>
      <c r="W872" s="101"/>
      <c r="X872" s="55"/>
      <c r="Y872" s="55"/>
      <c r="Z872" s="55"/>
      <c r="AA872" s="55"/>
      <c r="AB872" s="55"/>
      <c r="AC872" s="55"/>
      <c r="AD872" s="57"/>
      <c r="AE872" s="73" t="str">
        <f t="shared" si="80"/>
        <v>NO</v>
      </c>
      <c r="AF872" s="73" t="str">
        <f t="shared" si="81"/>
        <v>NO</v>
      </c>
      <c r="AG872" s="73" t="str">
        <f t="shared" si="82"/>
        <v>NO</v>
      </c>
      <c r="AH872" s="75" t="str">
        <f t="shared" si="83"/>
        <v>NO</v>
      </c>
      <c r="AI872" s="75" t="str">
        <f t="shared" si="84"/>
        <v>NO</v>
      </c>
      <c r="AJ872" s="75" t="str">
        <f t="shared" si="85"/>
        <v>NO</v>
      </c>
    </row>
    <row r="873" spans="1:149" s="67" customFormat="1" ht="24.95" customHeight="1">
      <c r="A873" s="50"/>
      <c r="B873" s="51"/>
      <c r="C873" s="52"/>
      <c r="D873" s="74"/>
      <c r="E873" s="52"/>
      <c r="F873" s="53"/>
      <c r="G873" s="53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77"/>
      <c r="W873" s="101"/>
      <c r="X873" s="55"/>
      <c r="Y873" s="55"/>
      <c r="Z873" s="55"/>
      <c r="AA873" s="55"/>
      <c r="AB873" s="55"/>
      <c r="AC873" s="55"/>
      <c r="AD873" s="57"/>
      <c r="AE873" s="73" t="str">
        <f t="shared" si="80"/>
        <v>NO</v>
      </c>
      <c r="AF873" s="73" t="str">
        <f t="shared" si="81"/>
        <v>NO</v>
      </c>
      <c r="AG873" s="73" t="str">
        <f t="shared" si="82"/>
        <v>NO</v>
      </c>
      <c r="AH873" s="75" t="str">
        <f t="shared" si="83"/>
        <v>NO</v>
      </c>
      <c r="AI873" s="75" t="str">
        <f t="shared" si="84"/>
        <v>NO</v>
      </c>
      <c r="AJ873" s="75" t="str">
        <f t="shared" si="85"/>
        <v>NO</v>
      </c>
    </row>
    <row r="874" spans="1:149" s="67" customFormat="1" ht="24.95" customHeight="1">
      <c r="A874" s="50"/>
      <c r="B874" s="51"/>
      <c r="C874" s="52"/>
      <c r="D874" s="74"/>
      <c r="E874" s="52"/>
      <c r="F874" s="53"/>
      <c r="G874" s="53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77"/>
      <c r="W874" s="101"/>
      <c r="X874" s="55"/>
      <c r="Y874" s="55"/>
      <c r="Z874" s="55"/>
      <c r="AA874" s="55"/>
      <c r="AB874" s="55"/>
      <c r="AC874" s="55"/>
      <c r="AD874" s="57"/>
      <c r="AE874" s="73" t="str">
        <f t="shared" si="80"/>
        <v>NO</v>
      </c>
      <c r="AF874" s="73" t="str">
        <f t="shared" si="81"/>
        <v>NO</v>
      </c>
      <c r="AG874" s="73" t="str">
        <f t="shared" si="82"/>
        <v>NO</v>
      </c>
      <c r="AH874" s="75" t="str">
        <f t="shared" si="83"/>
        <v>NO</v>
      </c>
      <c r="AI874" s="75" t="str">
        <f t="shared" si="84"/>
        <v>NO</v>
      </c>
      <c r="AJ874" s="75" t="str">
        <f t="shared" si="85"/>
        <v>NO</v>
      </c>
    </row>
    <row r="875" spans="1:149" s="68" customFormat="1" ht="24.95" customHeight="1">
      <c r="A875" s="50"/>
      <c r="B875" s="51"/>
      <c r="C875" s="52"/>
      <c r="D875" s="74"/>
      <c r="E875" s="52"/>
      <c r="F875" s="53"/>
      <c r="G875" s="53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77"/>
      <c r="W875" s="101"/>
      <c r="X875" s="55"/>
      <c r="Y875" s="55"/>
      <c r="Z875" s="55"/>
      <c r="AA875" s="55"/>
      <c r="AB875" s="55"/>
      <c r="AC875" s="55"/>
      <c r="AD875" s="57"/>
      <c r="AE875" s="73" t="str">
        <f t="shared" si="80"/>
        <v>NO</v>
      </c>
      <c r="AF875" s="73" t="str">
        <f t="shared" si="81"/>
        <v>NO</v>
      </c>
      <c r="AG875" s="73" t="str">
        <f t="shared" si="82"/>
        <v>NO</v>
      </c>
      <c r="AH875" s="75" t="str">
        <f t="shared" si="83"/>
        <v>NO</v>
      </c>
      <c r="AI875" s="75" t="str">
        <f t="shared" si="84"/>
        <v>NO</v>
      </c>
      <c r="AJ875" s="75" t="str">
        <f t="shared" si="85"/>
        <v>NO</v>
      </c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  <c r="BZ875" s="67"/>
      <c r="CA875" s="67"/>
      <c r="CB875" s="67"/>
      <c r="CC875" s="67"/>
      <c r="CD875" s="67"/>
      <c r="CE875" s="67"/>
      <c r="CF875" s="67"/>
      <c r="CG875" s="67"/>
      <c r="CH875" s="67"/>
      <c r="CI875" s="67"/>
      <c r="CJ875" s="67"/>
      <c r="CK875" s="67"/>
      <c r="CL875" s="67"/>
      <c r="CM875" s="67"/>
      <c r="CN875" s="67"/>
      <c r="CO875" s="67"/>
      <c r="CP875" s="67"/>
      <c r="CQ875" s="67"/>
      <c r="CR875" s="67"/>
      <c r="CS875" s="67"/>
      <c r="CT875" s="67"/>
      <c r="CU875" s="67"/>
      <c r="CV875" s="67"/>
      <c r="CW875" s="67"/>
      <c r="CX875" s="67"/>
      <c r="CY875" s="67"/>
      <c r="CZ875" s="67"/>
      <c r="DA875" s="67"/>
      <c r="DB875" s="67"/>
      <c r="DC875" s="67"/>
      <c r="DD875" s="67"/>
      <c r="DE875" s="67"/>
      <c r="DF875" s="67"/>
      <c r="DG875" s="67"/>
      <c r="DH875" s="67"/>
      <c r="DI875" s="67"/>
      <c r="DJ875" s="67"/>
      <c r="DK875" s="67"/>
      <c r="DL875" s="67"/>
      <c r="DM875" s="67"/>
      <c r="DN875" s="67"/>
      <c r="DO875" s="67"/>
      <c r="DP875" s="67"/>
      <c r="DQ875" s="67"/>
      <c r="DR875" s="67"/>
      <c r="DS875" s="67"/>
      <c r="DT875" s="67"/>
      <c r="DU875" s="67"/>
      <c r="DV875" s="67"/>
      <c r="DW875" s="67"/>
      <c r="DX875" s="67"/>
      <c r="DY875" s="67"/>
      <c r="DZ875" s="67"/>
      <c r="EA875" s="67"/>
      <c r="EB875" s="67"/>
      <c r="EC875" s="67"/>
      <c r="ED875" s="67"/>
      <c r="EE875" s="67"/>
      <c r="EF875" s="67"/>
      <c r="EG875" s="67"/>
      <c r="EH875" s="67"/>
      <c r="EI875" s="67"/>
      <c r="EJ875" s="67"/>
      <c r="EK875" s="67"/>
      <c r="EL875" s="67"/>
      <c r="EM875" s="67"/>
      <c r="EN875" s="67"/>
      <c r="EO875" s="67"/>
      <c r="EP875" s="67"/>
      <c r="EQ875" s="67"/>
      <c r="ER875" s="67"/>
      <c r="ES875" s="67"/>
    </row>
    <row r="876" spans="1:149" s="68" customFormat="1" ht="24.95" customHeight="1">
      <c r="A876" s="50"/>
      <c r="B876" s="51"/>
      <c r="C876" s="52"/>
      <c r="D876" s="74"/>
      <c r="E876" s="52"/>
      <c r="F876" s="53"/>
      <c r="G876" s="53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77"/>
      <c r="W876" s="101"/>
      <c r="X876" s="55"/>
      <c r="Y876" s="55"/>
      <c r="Z876" s="55"/>
      <c r="AA876" s="55"/>
      <c r="AB876" s="55"/>
      <c r="AC876" s="55"/>
      <c r="AD876" s="57"/>
      <c r="AE876" s="73" t="str">
        <f t="shared" si="80"/>
        <v>NO</v>
      </c>
      <c r="AF876" s="73" t="str">
        <f t="shared" si="81"/>
        <v>NO</v>
      </c>
      <c r="AG876" s="73" t="str">
        <f t="shared" si="82"/>
        <v>NO</v>
      </c>
      <c r="AH876" s="75" t="str">
        <f t="shared" si="83"/>
        <v>NO</v>
      </c>
      <c r="AI876" s="75" t="str">
        <f t="shared" si="84"/>
        <v>NO</v>
      </c>
      <c r="AJ876" s="75" t="str">
        <f t="shared" si="85"/>
        <v>NO</v>
      </c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  <c r="BZ876" s="67"/>
      <c r="CA876" s="67"/>
      <c r="CB876" s="67"/>
      <c r="CC876" s="67"/>
      <c r="CD876" s="67"/>
      <c r="CE876" s="67"/>
      <c r="CF876" s="67"/>
      <c r="CG876" s="67"/>
      <c r="CH876" s="67"/>
      <c r="CI876" s="67"/>
      <c r="CJ876" s="67"/>
      <c r="CK876" s="67"/>
      <c r="CL876" s="67"/>
      <c r="CM876" s="67"/>
      <c r="CN876" s="67"/>
      <c r="CO876" s="67"/>
      <c r="CP876" s="67"/>
      <c r="CQ876" s="67"/>
      <c r="CR876" s="67"/>
      <c r="CS876" s="67"/>
      <c r="CT876" s="67"/>
      <c r="CU876" s="67"/>
      <c r="CV876" s="67"/>
      <c r="CW876" s="67"/>
      <c r="CX876" s="67"/>
      <c r="CY876" s="67"/>
      <c r="CZ876" s="67"/>
      <c r="DA876" s="67"/>
      <c r="DB876" s="67"/>
      <c r="DC876" s="67"/>
      <c r="DD876" s="67"/>
      <c r="DE876" s="67"/>
      <c r="DF876" s="67"/>
      <c r="DG876" s="67"/>
      <c r="DH876" s="67"/>
      <c r="DI876" s="67"/>
      <c r="DJ876" s="67"/>
      <c r="DK876" s="67"/>
      <c r="DL876" s="67"/>
      <c r="DM876" s="67"/>
      <c r="DN876" s="67"/>
      <c r="DO876" s="67"/>
      <c r="DP876" s="67"/>
      <c r="DQ876" s="67"/>
      <c r="DR876" s="67"/>
      <c r="DS876" s="67"/>
      <c r="DT876" s="67"/>
      <c r="DU876" s="67"/>
      <c r="DV876" s="67"/>
      <c r="DW876" s="67"/>
      <c r="DX876" s="67"/>
      <c r="DY876" s="67"/>
      <c r="DZ876" s="67"/>
      <c r="EA876" s="67"/>
      <c r="EB876" s="67"/>
      <c r="EC876" s="67"/>
      <c r="ED876" s="67"/>
      <c r="EE876" s="67"/>
      <c r="EF876" s="67"/>
      <c r="EG876" s="67"/>
      <c r="EH876" s="67"/>
      <c r="EI876" s="67"/>
      <c r="EJ876" s="67"/>
      <c r="EK876" s="67"/>
      <c r="EL876" s="67"/>
      <c r="EM876" s="67"/>
      <c r="EN876" s="67"/>
      <c r="EO876" s="67"/>
      <c r="EP876" s="67"/>
      <c r="EQ876" s="67"/>
      <c r="ER876" s="67"/>
      <c r="ES876" s="67"/>
    </row>
    <row r="877" spans="1:149" s="68" customFormat="1" ht="24.95" customHeight="1">
      <c r="A877" s="50"/>
      <c r="B877" s="51"/>
      <c r="C877" s="52"/>
      <c r="D877" s="74"/>
      <c r="E877" s="52"/>
      <c r="F877" s="53"/>
      <c r="G877" s="53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77"/>
      <c r="W877" s="101"/>
      <c r="X877" s="55"/>
      <c r="Y877" s="55"/>
      <c r="Z877" s="55"/>
      <c r="AA877" s="55"/>
      <c r="AB877" s="55"/>
      <c r="AC877" s="55"/>
      <c r="AD877" s="57"/>
      <c r="AE877" s="73" t="str">
        <f t="shared" si="80"/>
        <v>NO</v>
      </c>
      <c r="AF877" s="73" t="str">
        <f t="shared" si="81"/>
        <v>NO</v>
      </c>
      <c r="AG877" s="73" t="str">
        <f t="shared" si="82"/>
        <v>NO</v>
      </c>
      <c r="AH877" s="75" t="str">
        <f t="shared" si="83"/>
        <v>NO</v>
      </c>
      <c r="AI877" s="75" t="str">
        <f t="shared" si="84"/>
        <v>NO</v>
      </c>
      <c r="AJ877" s="75" t="str">
        <f t="shared" si="85"/>
        <v>NO</v>
      </c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  <c r="BZ877" s="67"/>
      <c r="CA877" s="67"/>
      <c r="CB877" s="67"/>
      <c r="CC877" s="67"/>
      <c r="CD877" s="67"/>
      <c r="CE877" s="67"/>
      <c r="CF877" s="67"/>
      <c r="CG877" s="67"/>
      <c r="CH877" s="67"/>
      <c r="CI877" s="67"/>
      <c r="CJ877" s="67"/>
      <c r="CK877" s="67"/>
      <c r="CL877" s="67"/>
      <c r="CM877" s="67"/>
      <c r="CN877" s="67"/>
      <c r="CO877" s="67"/>
      <c r="CP877" s="67"/>
      <c r="CQ877" s="67"/>
      <c r="CR877" s="67"/>
      <c r="CS877" s="67"/>
      <c r="CT877" s="67"/>
      <c r="CU877" s="67"/>
      <c r="CV877" s="67"/>
      <c r="CW877" s="67"/>
      <c r="CX877" s="67"/>
      <c r="CY877" s="67"/>
      <c r="CZ877" s="67"/>
      <c r="DA877" s="67"/>
      <c r="DB877" s="67"/>
      <c r="DC877" s="67"/>
      <c r="DD877" s="67"/>
      <c r="DE877" s="67"/>
      <c r="DF877" s="67"/>
      <c r="DG877" s="67"/>
      <c r="DH877" s="67"/>
      <c r="DI877" s="67"/>
      <c r="DJ877" s="67"/>
      <c r="DK877" s="67"/>
      <c r="DL877" s="67"/>
      <c r="DM877" s="67"/>
      <c r="DN877" s="67"/>
      <c r="DO877" s="67"/>
      <c r="DP877" s="67"/>
      <c r="DQ877" s="67"/>
      <c r="DR877" s="67"/>
      <c r="DS877" s="67"/>
      <c r="DT877" s="67"/>
      <c r="DU877" s="67"/>
      <c r="DV877" s="67"/>
      <c r="DW877" s="67"/>
      <c r="DX877" s="67"/>
      <c r="DY877" s="67"/>
      <c r="DZ877" s="67"/>
      <c r="EA877" s="67"/>
      <c r="EB877" s="67"/>
      <c r="EC877" s="67"/>
      <c r="ED877" s="67"/>
      <c r="EE877" s="67"/>
      <c r="EF877" s="67"/>
      <c r="EG877" s="67"/>
      <c r="EH877" s="67"/>
      <c r="EI877" s="67"/>
      <c r="EJ877" s="67"/>
      <c r="EK877" s="67"/>
      <c r="EL877" s="67"/>
      <c r="EM877" s="67"/>
      <c r="EN877" s="67"/>
      <c r="EO877" s="67"/>
      <c r="EP877" s="67"/>
      <c r="EQ877" s="67"/>
      <c r="ER877" s="67"/>
      <c r="ES877" s="67"/>
    </row>
    <row r="878" spans="1:149" s="68" customFormat="1" ht="24.95" customHeight="1">
      <c r="A878" s="50"/>
      <c r="B878" s="51"/>
      <c r="C878" s="52"/>
      <c r="D878" s="74"/>
      <c r="E878" s="52"/>
      <c r="F878" s="53"/>
      <c r="G878" s="53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77"/>
      <c r="W878" s="101"/>
      <c r="X878" s="55"/>
      <c r="Y878" s="55"/>
      <c r="Z878" s="55"/>
      <c r="AA878" s="55"/>
      <c r="AB878" s="55"/>
      <c r="AC878" s="55"/>
      <c r="AD878" s="57"/>
      <c r="AE878" s="73" t="str">
        <f t="shared" si="80"/>
        <v>NO</v>
      </c>
      <c r="AF878" s="73" t="str">
        <f t="shared" si="81"/>
        <v>NO</v>
      </c>
      <c r="AG878" s="73" t="str">
        <f t="shared" si="82"/>
        <v>NO</v>
      </c>
      <c r="AH878" s="75" t="str">
        <f t="shared" si="83"/>
        <v>NO</v>
      </c>
      <c r="AI878" s="75" t="str">
        <f t="shared" si="84"/>
        <v>NO</v>
      </c>
      <c r="AJ878" s="75" t="str">
        <f t="shared" si="85"/>
        <v>NO</v>
      </c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  <c r="BZ878" s="67"/>
      <c r="CA878" s="67"/>
      <c r="CB878" s="67"/>
      <c r="CC878" s="67"/>
      <c r="CD878" s="67"/>
      <c r="CE878" s="67"/>
      <c r="CF878" s="67"/>
      <c r="CG878" s="67"/>
      <c r="CH878" s="67"/>
      <c r="CI878" s="67"/>
      <c r="CJ878" s="67"/>
      <c r="CK878" s="67"/>
      <c r="CL878" s="67"/>
      <c r="CM878" s="67"/>
      <c r="CN878" s="67"/>
      <c r="CO878" s="67"/>
      <c r="CP878" s="67"/>
      <c r="CQ878" s="67"/>
      <c r="CR878" s="67"/>
      <c r="CS878" s="67"/>
      <c r="CT878" s="67"/>
      <c r="CU878" s="67"/>
      <c r="CV878" s="67"/>
      <c r="CW878" s="67"/>
      <c r="CX878" s="67"/>
      <c r="CY878" s="67"/>
      <c r="CZ878" s="67"/>
      <c r="DA878" s="67"/>
      <c r="DB878" s="67"/>
      <c r="DC878" s="67"/>
      <c r="DD878" s="67"/>
      <c r="DE878" s="67"/>
      <c r="DF878" s="67"/>
      <c r="DG878" s="67"/>
      <c r="DH878" s="67"/>
      <c r="DI878" s="67"/>
      <c r="DJ878" s="67"/>
      <c r="DK878" s="67"/>
      <c r="DL878" s="67"/>
      <c r="DM878" s="67"/>
      <c r="DN878" s="67"/>
      <c r="DO878" s="67"/>
      <c r="DP878" s="67"/>
      <c r="DQ878" s="67"/>
      <c r="DR878" s="67"/>
      <c r="DS878" s="67"/>
      <c r="DT878" s="67"/>
      <c r="DU878" s="67"/>
      <c r="DV878" s="67"/>
      <c r="DW878" s="67"/>
      <c r="DX878" s="67"/>
      <c r="DY878" s="67"/>
      <c r="DZ878" s="67"/>
      <c r="EA878" s="67"/>
      <c r="EB878" s="67"/>
      <c r="EC878" s="67"/>
      <c r="ED878" s="67"/>
      <c r="EE878" s="67"/>
      <c r="EF878" s="67"/>
      <c r="EG878" s="67"/>
      <c r="EH878" s="67"/>
      <c r="EI878" s="67"/>
      <c r="EJ878" s="67"/>
      <c r="EK878" s="67"/>
      <c r="EL878" s="67"/>
      <c r="EM878" s="67"/>
      <c r="EN878" s="67"/>
      <c r="EO878" s="67"/>
      <c r="EP878" s="67"/>
      <c r="EQ878" s="67"/>
      <c r="ER878" s="67"/>
      <c r="ES878" s="67"/>
    </row>
    <row r="879" spans="1:149" s="67" customFormat="1" ht="24.95" customHeight="1">
      <c r="A879" s="50"/>
      <c r="B879" s="51"/>
      <c r="C879" s="52"/>
      <c r="D879" s="74"/>
      <c r="E879" s="52"/>
      <c r="F879" s="53"/>
      <c r="G879" s="53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77"/>
      <c r="W879" s="101"/>
      <c r="X879" s="55"/>
      <c r="Y879" s="55"/>
      <c r="Z879" s="55"/>
      <c r="AA879" s="55"/>
      <c r="AB879" s="55"/>
      <c r="AC879" s="55"/>
      <c r="AD879" s="57"/>
      <c r="AE879" s="73" t="str">
        <f t="shared" si="80"/>
        <v>NO</v>
      </c>
      <c r="AF879" s="73" t="str">
        <f t="shared" si="81"/>
        <v>NO</v>
      </c>
      <c r="AG879" s="73" t="str">
        <f t="shared" si="82"/>
        <v>NO</v>
      </c>
      <c r="AH879" s="75" t="str">
        <f t="shared" si="83"/>
        <v>NO</v>
      </c>
      <c r="AI879" s="75" t="str">
        <f t="shared" si="84"/>
        <v>NO</v>
      </c>
      <c r="AJ879" s="75" t="str">
        <f t="shared" si="85"/>
        <v>NO</v>
      </c>
    </row>
    <row r="880" spans="1:149" s="67" customFormat="1" ht="24.95" customHeight="1">
      <c r="A880" s="50"/>
      <c r="B880" s="51"/>
      <c r="C880" s="52"/>
      <c r="D880" s="74"/>
      <c r="E880" s="52"/>
      <c r="F880" s="53"/>
      <c r="G880" s="53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77"/>
      <c r="W880" s="101"/>
      <c r="X880" s="55"/>
      <c r="Y880" s="55"/>
      <c r="Z880" s="55"/>
      <c r="AA880" s="55"/>
      <c r="AB880" s="55"/>
      <c r="AC880" s="55"/>
      <c r="AD880" s="57"/>
      <c r="AE880" s="73" t="str">
        <f t="shared" si="80"/>
        <v>NO</v>
      </c>
      <c r="AF880" s="73" t="str">
        <f t="shared" si="81"/>
        <v>NO</v>
      </c>
      <c r="AG880" s="73" t="str">
        <f t="shared" si="82"/>
        <v>NO</v>
      </c>
      <c r="AH880" s="75" t="str">
        <f t="shared" si="83"/>
        <v>NO</v>
      </c>
      <c r="AI880" s="75" t="str">
        <f t="shared" si="84"/>
        <v>NO</v>
      </c>
      <c r="AJ880" s="75" t="str">
        <f t="shared" si="85"/>
        <v>NO</v>
      </c>
    </row>
    <row r="881" spans="1:149" s="68" customFormat="1" ht="24.95" customHeight="1">
      <c r="A881" s="50"/>
      <c r="B881" s="51"/>
      <c r="C881" s="52"/>
      <c r="D881" s="74"/>
      <c r="E881" s="52"/>
      <c r="F881" s="53"/>
      <c r="G881" s="53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77"/>
      <c r="W881" s="101"/>
      <c r="X881" s="55"/>
      <c r="Y881" s="55"/>
      <c r="Z881" s="55"/>
      <c r="AA881" s="55"/>
      <c r="AB881" s="55"/>
      <c r="AC881" s="55"/>
      <c r="AD881" s="57"/>
      <c r="AE881" s="73" t="str">
        <f t="shared" si="80"/>
        <v>NO</v>
      </c>
      <c r="AF881" s="73" t="str">
        <f t="shared" si="81"/>
        <v>NO</v>
      </c>
      <c r="AG881" s="73" t="str">
        <f t="shared" si="82"/>
        <v>NO</v>
      </c>
      <c r="AH881" s="75" t="str">
        <f t="shared" si="83"/>
        <v>NO</v>
      </c>
      <c r="AI881" s="75" t="str">
        <f t="shared" si="84"/>
        <v>NO</v>
      </c>
      <c r="AJ881" s="75" t="str">
        <f t="shared" si="85"/>
        <v>NO</v>
      </c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  <c r="BZ881" s="67"/>
      <c r="CA881" s="67"/>
      <c r="CB881" s="67"/>
      <c r="CC881" s="67"/>
      <c r="CD881" s="67"/>
      <c r="CE881" s="67"/>
      <c r="CF881" s="67"/>
      <c r="CG881" s="67"/>
      <c r="CH881" s="67"/>
      <c r="CI881" s="67"/>
      <c r="CJ881" s="67"/>
      <c r="CK881" s="67"/>
      <c r="CL881" s="67"/>
      <c r="CM881" s="67"/>
      <c r="CN881" s="67"/>
      <c r="CO881" s="67"/>
      <c r="CP881" s="67"/>
      <c r="CQ881" s="67"/>
      <c r="CR881" s="67"/>
      <c r="CS881" s="67"/>
      <c r="CT881" s="67"/>
      <c r="CU881" s="67"/>
      <c r="CV881" s="67"/>
      <c r="CW881" s="67"/>
      <c r="CX881" s="67"/>
      <c r="CY881" s="67"/>
      <c r="CZ881" s="67"/>
      <c r="DA881" s="67"/>
      <c r="DB881" s="67"/>
      <c r="DC881" s="67"/>
      <c r="DD881" s="67"/>
      <c r="DE881" s="67"/>
      <c r="DF881" s="67"/>
      <c r="DG881" s="67"/>
      <c r="DH881" s="67"/>
      <c r="DI881" s="67"/>
      <c r="DJ881" s="67"/>
      <c r="DK881" s="67"/>
      <c r="DL881" s="67"/>
      <c r="DM881" s="67"/>
      <c r="DN881" s="67"/>
      <c r="DO881" s="67"/>
      <c r="DP881" s="67"/>
      <c r="DQ881" s="67"/>
      <c r="DR881" s="67"/>
      <c r="DS881" s="67"/>
      <c r="DT881" s="67"/>
      <c r="DU881" s="67"/>
      <c r="DV881" s="67"/>
      <c r="DW881" s="67"/>
      <c r="DX881" s="67"/>
      <c r="DY881" s="67"/>
      <c r="DZ881" s="67"/>
      <c r="EA881" s="67"/>
      <c r="EB881" s="67"/>
      <c r="EC881" s="67"/>
      <c r="ED881" s="67"/>
      <c r="EE881" s="67"/>
      <c r="EF881" s="67"/>
      <c r="EG881" s="67"/>
      <c r="EH881" s="67"/>
      <c r="EI881" s="67"/>
      <c r="EJ881" s="67"/>
      <c r="EK881" s="67"/>
      <c r="EL881" s="67"/>
      <c r="EM881" s="67"/>
      <c r="EN881" s="67"/>
      <c r="EO881" s="67"/>
      <c r="EP881" s="67"/>
      <c r="EQ881" s="67"/>
      <c r="ER881" s="67"/>
      <c r="ES881" s="67"/>
    </row>
    <row r="882" spans="1:149" s="68" customFormat="1" ht="24.95" customHeight="1">
      <c r="A882" s="50"/>
      <c r="B882" s="51"/>
      <c r="C882" s="52"/>
      <c r="D882" s="74"/>
      <c r="E882" s="52"/>
      <c r="F882" s="53"/>
      <c r="G882" s="53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77"/>
      <c r="W882" s="101"/>
      <c r="X882" s="55"/>
      <c r="Y882" s="55"/>
      <c r="Z882" s="55"/>
      <c r="AA882" s="55"/>
      <c r="AB882" s="55"/>
      <c r="AC882" s="55"/>
      <c r="AD882" s="57"/>
      <c r="AE882" s="73" t="str">
        <f t="shared" si="80"/>
        <v>NO</v>
      </c>
      <c r="AF882" s="73" t="str">
        <f t="shared" si="81"/>
        <v>NO</v>
      </c>
      <c r="AG882" s="73" t="str">
        <f t="shared" si="82"/>
        <v>NO</v>
      </c>
      <c r="AH882" s="75" t="str">
        <f t="shared" si="83"/>
        <v>NO</v>
      </c>
      <c r="AI882" s="75" t="str">
        <f t="shared" si="84"/>
        <v>NO</v>
      </c>
      <c r="AJ882" s="75" t="str">
        <f t="shared" si="85"/>
        <v>NO</v>
      </c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  <c r="BZ882" s="67"/>
      <c r="CA882" s="67"/>
      <c r="CB882" s="67"/>
      <c r="CC882" s="67"/>
      <c r="CD882" s="67"/>
      <c r="CE882" s="67"/>
      <c r="CF882" s="67"/>
      <c r="CG882" s="67"/>
      <c r="CH882" s="67"/>
      <c r="CI882" s="67"/>
      <c r="CJ882" s="67"/>
      <c r="CK882" s="67"/>
      <c r="CL882" s="67"/>
      <c r="CM882" s="67"/>
      <c r="CN882" s="67"/>
      <c r="CO882" s="67"/>
      <c r="CP882" s="67"/>
      <c r="CQ882" s="67"/>
      <c r="CR882" s="67"/>
      <c r="CS882" s="67"/>
      <c r="CT882" s="67"/>
      <c r="CU882" s="67"/>
      <c r="CV882" s="67"/>
      <c r="CW882" s="67"/>
      <c r="CX882" s="67"/>
      <c r="CY882" s="67"/>
      <c r="CZ882" s="67"/>
      <c r="DA882" s="67"/>
      <c r="DB882" s="67"/>
      <c r="DC882" s="67"/>
      <c r="DD882" s="67"/>
      <c r="DE882" s="67"/>
      <c r="DF882" s="67"/>
      <c r="DG882" s="67"/>
      <c r="DH882" s="67"/>
      <c r="DI882" s="67"/>
      <c r="DJ882" s="67"/>
      <c r="DK882" s="67"/>
      <c r="DL882" s="67"/>
      <c r="DM882" s="67"/>
      <c r="DN882" s="67"/>
      <c r="DO882" s="67"/>
      <c r="DP882" s="67"/>
      <c r="DQ882" s="67"/>
      <c r="DR882" s="67"/>
      <c r="DS882" s="67"/>
      <c r="DT882" s="67"/>
      <c r="DU882" s="67"/>
      <c r="DV882" s="67"/>
      <c r="DW882" s="67"/>
      <c r="DX882" s="67"/>
      <c r="DY882" s="67"/>
      <c r="DZ882" s="67"/>
      <c r="EA882" s="67"/>
      <c r="EB882" s="67"/>
      <c r="EC882" s="67"/>
      <c r="ED882" s="67"/>
      <c r="EE882" s="67"/>
      <c r="EF882" s="67"/>
      <c r="EG882" s="67"/>
      <c r="EH882" s="67"/>
      <c r="EI882" s="67"/>
      <c r="EJ882" s="67"/>
      <c r="EK882" s="67"/>
      <c r="EL882" s="67"/>
      <c r="EM882" s="67"/>
      <c r="EN882" s="67"/>
      <c r="EO882" s="67"/>
      <c r="EP882" s="67"/>
      <c r="EQ882" s="67"/>
      <c r="ER882" s="67"/>
      <c r="ES882" s="67"/>
    </row>
    <row r="883" spans="1:149" s="68" customFormat="1" ht="24.95" customHeight="1">
      <c r="A883" s="50"/>
      <c r="B883" s="51"/>
      <c r="C883" s="52"/>
      <c r="D883" s="74"/>
      <c r="E883" s="52"/>
      <c r="F883" s="53"/>
      <c r="G883" s="53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77"/>
      <c r="W883" s="101"/>
      <c r="X883" s="55"/>
      <c r="Y883" s="55"/>
      <c r="Z883" s="55"/>
      <c r="AA883" s="55"/>
      <c r="AB883" s="55"/>
      <c r="AC883" s="55"/>
      <c r="AD883" s="57"/>
      <c r="AE883" s="73" t="str">
        <f t="shared" si="80"/>
        <v>NO</v>
      </c>
      <c r="AF883" s="73" t="str">
        <f t="shared" si="81"/>
        <v>NO</v>
      </c>
      <c r="AG883" s="73" t="str">
        <f t="shared" si="82"/>
        <v>NO</v>
      </c>
      <c r="AH883" s="75" t="str">
        <f t="shared" si="83"/>
        <v>NO</v>
      </c>
      <c r="AI883" s="75" t="str">
        <f t="shared" si="84"/>
        <v>NO</v>
      </c>
      <c r="AJ883" s="75" t="str">
        <f t="shared" si="85"/>
        <v>NO</v>
      </c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  <c r="BZ883" s="67"/>
      <c r="CA883" s="67"/>
      <c r="CB883" s="67"/>
      <c r="CC883" s="67"/>
      <c r="CD883" s="67"/>
      <c r="CE883" s="67"/>
      <c r="CF883" s="67"/>
      <c r="CG883" s="67"/>
      <c r="CH883" s="67"/>
      <c r="CI883" s="67"/>
      <c r="CJ883" s="67"/>
      <c r="CK883" s="67"/>
      <c r="CL883" s="67"/>
      <c r="CM883" s="67"/>
      <c r="CN883" s="67"/>
      <c r="CO883" s="67"/>
      <c r="CP883" s="67"/>
      <c r="CQ883" s="67"/>
      <c r="CR883" s="67"/>
      <c r="CS883" s="67"/>
      <c r="CT883" s="67"/>
      <c r="CU883" s="67"/>
      <c r="CV883" s="67"/>
      <c r="CW883" s="67"/>
      <c r="CX883" s="67"/>
      <c r="CY883" s="67"/>
      <c r="CZ883" s="67"/>
      <c r="DA883" s="67"/>
      <c r="DB883" s="67"/>
      <c r="DC883" s="67"/>
      <c r="DD883" s="67"/>
      <c r="DE883" s="67"/>
      <c r="DF883" s="67"/>
      <c r="DG883" s="67"/>
      <c r="DH883" s="67"/>
      <c r="DI883" s="67"/>
      <c r="DJ883" s="67"/>
      <c r="DK883" s="67"/>
      <c r="DL883" s="67"/>
      <c r="DM883" s="67"/>
      <c r="DN883" s="67"/>
      <c r="DO883" s="67"/>
      <c r="DP883" s="67"/>
      <c r="DQ883" s="67"/>
      <c r="DR883" s="67"/>
      <c r="DS883" s="67"/>
      <c r="DT883" s="67"/>
      <c r="DU883" s="67"/>
      <c r="DV883" s="67"/>
      <c r="DW883" s="67"/>
      <c r="DX883" s="67"/>
      <c r="DY883" s="67"/>
      <c r="DZ883" s="67"/>
      <c r="EA883" s="67"/>
      <c r="EB883" s="67"/>
      <c r="EC883" s="67"/>
      <c r="ED883" s="67"/>
      <c r="EE883" s="67"/>
      <c r="EF883" s="67"/>
      <c r="EG883" s="67"/>
      <c r="EH883" s="67"/>
      <c r="EI883" s="67"/>
      <c r="EJ883" s="67"/>
      <c r="EK883" s="67"/>
      <c r="EL883" s="67"/>
      <c r="EM883" s="67"/>
      <c r="EN883" s="67"/>
      <c r="EO883" s="67"/>
      <c r="EP883" s="67"/>
      <c r="EQ883" s="67"/>
      <c r="ER883" s="67"/>
      <c r="ES883" s="67"/>
    </row>
    <row r="884" spans="1:149" s="68" customFormat="1" ht="24.95" customHeight="1">
      <c r="A884" s="50"/>
      <c r="B884" s="51"/>
      <c r="C884" s="52"/>
      <c r="D884" s="74"/>
      <c r="E884" s="52"/>
      <c r="F884" s="53"/>
      <c r="G884" s="53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77"/>
      <c r="W884" s="101"/>
      <c r="X884" s="55"/>
      <c r="Y884" s="55"/>
      <c r="Z884" s="55"/>
      <c r="AA884" s="55"/>
      <c r="AB884" s="55"/>
      <c r="AC884" s="55"/>
      <c r="AD884" s="57"/>
      <c r="AE884" s="73" t="str">
        <f t="shared" si="80"/>
        <v>NO</v>
      </c>
      <c r="AF884" s="73" t="str">
        <f t="shared" si="81"/>
        <v>NO</v>
      </c>
      <c r="AG884" s="73" t="str">
        <f t="shared" si="82"/>
        <v>NO</v>
      </c>
      <c r="AH884" s="75" t="str">
        <f t="shared" si="83"/>
        <v>NO</v>
      </c>
      <c r="AI884" s="75" t="str">
        <f t="shared" si="84"/>
        <v>NO</v>
      </c>
      <c r="AJ884" s="75" t="str">
        <f t="shared" si="85"/>
        <v>NO</v>
      </c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  <c r="BZ884" s="67"/>
      <c r="CA884" s="67"/>
      <c r="CB884" s="67"/>
      <c r="CC884" s="67"/>
      <c r="CD884" s="67"/>
      <c r="CE884" s="67"/>
      <c r="CF884" s="67"/>
      <c r="CG884" s="67"/>
      <c r="CH884" s="67"/>
      <c r="CI884" s="67"/>
      <c r="CJ884" s="67"/>
      <c r="CK884" s="67"/>
      <c r="CL884" s="67"/>
      <c r="CM884" s="67"/>
      <c r="CN884" s="67"/>
      <c r="CO884" s="67"/>
      <c r="CP884" s="67"/>
      <c r="CQ884" s="67"/>
      <c r="CR884" s="67"/>
      <c r="CS884" s="67"/>
      <c r="CT884" s="67"/>
      <c r="CU884" s="67"/>
      <c r="CV884" s="67"/>
      <c r="CW884" s="67"/>
      <c r="CX884" s="67"/>
      <c r="CY884" s="67"/>
      <c r="CZ884" s="67"/>
      <c r="DA884" s="67"/>
      <c r="DB884" s="67"/>
      <c r="DC884" s="67"/>
      <c r="DD884" s="67"/>
      <c r="DE884" s="67"/>
      <c r="DF884" s="67"/>
      <c r="DG884" s="67"/>
      <c r="DH884" s="67"/>
      <c r="DI884" s="67"/>
      <c r="DJ884" s="67"/>
      <c r="DK884" s="67"/>
      <c r="DL884" s="67"/>
      <c r="DM884" s="67"/>
      <c r="DN884" s="67"/>
      <c r="DO884" s="67"/>
      <c r="DP884" s="67"/>
      <c r="DQ884" s="67"/>
      <c r="DR884" s="67"/>
      <c r="DS884" s="67"/>
      <c r="DT884" s="67"/>
      <c r="DU884" s="67"/>
      <c r="DV884" s="67"/>
      <c r="DW884" s="67"/>
      <c r="DX884" s="67"/>
      <c r="DY884" s="67"/>
      <c r="DZ884" s="67"/>
      <c r="EA884" s="67"/>
      <c r="EB884" s="67"/>
      <c r="EC884" s="67"/>
      <c r="ED884" s="67"/>
      <c r="EE884" s="67"/>
      <c r="EF884" s="67"/>
      <c r="EG884" s="67"/>
      <c r="EH884" s="67"/>
      <c r="EI884" s="67"/>
      <c r="EJ884" s="67"/>
      <c r="EK884" s="67"/>
      <c r="EL884" s="67"/>
      <c r="EM884" s="67"/>
      <c r="EN884" s="67"/>
      <c r="EO884" s="67"/>
      <c r="EP884" s="67"/>
      <c r="EQ884" s="67"/>
      <c r="ER884" s="67"/>
      <c r="ES884" s="67"/>
    </row>
    <row r="885" spans="1:149" s="67" customFormat="1" ht="24.95" customHeight="1">
      <c r="A885" s="50"/>
      <c r="B885" s="51"/>
      <c r="C885" s="52"/>
      <c r="D885" s="74"/>
      <c r="E885" s="52"/>
      <c r="F885" s="53"/>
      <c r="G885" s="53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77"/>
      <c r="W885" s="101"/>
      <c r="X885" s="55"/>
      <c r="Y885" s="55"/>
      <c r="Z885" s="55"/>
      <c r="AA885" s="55"/>
      <c r="AB885" s="55"/>
      <c r="AC885" s="55"/>
      <c r="AD885" s="57"/>
      <c r="AE885" s="73" t="str">
        <f t="shared" si="80"/>
        <v>NO</v>
      </c>
      <c r="AF885" s="73" t="str">
        <f t="shared" si="81"/>
        <v>NO</v>
      </c>
      <c r="AG885" s="73" t="str">
        <f t="shared" si="82"/>
        <v>NO</v>
      </c>
      <c r="AH885" s="75" t="str">
        <f t="shared" si="83"/>
        <v>NO</v>
      </c>
      <c r="AI885" s="75" t="str">
        <f t="shared" si="84"/>
        <v>NO</v>
      </c>
      <c r="AJ885" s="75" t="str">
        <f t="shared" si="85"/>
        <v>NO</v>
      </c>
    </row>
    <row r="886" spans="1:149" s="67" customFormat="1" ht="24.95" customHeight="1">
      <c r="A886" s="50"/>
      <c r="B886" s="51"/>
      <c r="C886" s="52"/>
      <c r="D886" s="74"/>
      <c r="E886" s="52"/>
      <c r="F886" s="53"/>
      <c r="G886" s="53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77"/>
      <c r="W886" s="101"/>
      <c r="X886" s="55"/>
      <c r="Y886" s="55"/>
      <c r="Z886" s="55"/>
      <c r="AA886" s="55"/>
      <c r="AB886" s="55"/>
      <c r="AC886" s="55"/>
      <c r="AD886" s="57"/>
      <c r="AE886" s="73" t="str">
        <f t="shared" si="80"/>
        <v>NO</v>
      </c>
      <c r="AF886" s="73" t="str">
        <f t="shared" si="81"/>
        <v>NO</v>
      </c>
      <c r="AG886" s="73" t="str">
        <f t="shared" si="82"/>
        <v>NO</v>
      </c>
      <c r="AH886" s="75" t="str">
        <f t="shared" si="83"/>
        <v>NO</v>
      </c>
      <c r="AI886" s="75" t="str">
        <f t="shared" si="84"/>
        <v>NO</v>
      </c>
      <c r="AJ886" s="75" t="str">
        <f t="shared" si="85"/>
        <v>NO</v>
      </c>
    </row>
    <row r="887" spans="1:149" s="67" customFormat="1" ht="24.95" customHeight="1">
      <c r="A887" s="50"/>
      <c r="B887" s="51"/>
      <c r="C887" s="52"/>
      <c r="D887" s="74"/>
      <c r="E887" s="52"/>
      <c r="F887" s="53"/>
      <c r="G887" s="53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77"/>
      <c r="W887" s="101"/>
      <c r="X887" s="55"/>
      <c r="Y887" s="55"/>
      <c r="Z887" s="55"/>
      <c r="AA887" s="55"/>
      <c r="AB887" s="55"/>
      <c r="AC887" s="55"/>
      <c r="AD887" s="57"/>
      <c r="AE887" s="73" t="str">
        <f t="shared" si="80"/>
        <v>NO</v>
      </c>
      <c r="AF887" s="73" t="str">
        <f t="shared" si="81"/>
        <v>NO</v>
      </c>
      <c r="AG887" s="73" t="str">
        <f t="shared" si="82"/>
        <v>NO</v>
      </c>
      <c r="AH887" s="75" t="str">
        <f t="shared" si="83"/>
        <v>NO</v>
      </c>
      <c r="AI887" s="75" t="str">
        <f t="shared" si="84"/>
        <v>NO</v>
      </c>
      <c r="AJ887" s="75" t="str">
        <f t="shared" si="85"/>
        <v>NO</v>
      </c>
    </row>
    <row r="888" spans="1:149" s="67" customFormat="1" ht="24.95" customHeight="1">
      <c r="A888" s="50"/>
      <c r="B888" s="51"/>
      <c r="C888" s="52"/>
      <c r="D888" s="74"/>
      <c r="E888" s="52"/>
      <c r="F888" s="53"/>
      <c r="G888" s="53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77"/>
      <c r="W888" s="101"/>
      <c r="X888" s="55"/>
      <c r="Y888" s="55"/>
      <c r="Z888" s="55"/>
      <c r="AA888" s="55"/>
      <c r="AB888" s="55"/>
      <c r="AC888" s="55"/>
      <c r="AD888" s="57"/>
      <c r="AE888" s="73" t="str">
        <f t="shared" si="80"/>
        <v>NO</v>
      </c>
      <c r="AF888" s="73" t="str">
        <f t="shared" si="81"/>
        <v>NO</v>
      </c>
      <c r="AG888" s="73" t="str">
        <f t="shared" si="82"/>
        <v>NO</v>
      </c>
      <c r="AH888" s="75" t="str">
        <f t="shared" si="83"/>
        <v>NO</v>
      </c>
      <c r="AI888" s="75" t="str">
        <f t="shared" si="84"/>
        <v>NO</v>
      </c>
      <c r="AJ888" s="75" t="str">
        <f t="shared" si="85"/>
        <v>NO</v>
      </c>
    </row>
    <row r="889" spans="1:149" s="67" customFormat="1" ht="24.95" customHeight="1">
      <c r="A889" s="50"/>
      <c r="B889" s="51"/>
      <c r="C889" s="52"/>
      <c r="D889" s="74"/>
      <c r="E889" s="52"/>
      <c r="F889" s="53"/>
      <c r="G889" s="53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77"/>
      <c r="W889" s="101"/>
      <c r="X889" s="55"/>
      <c r="Y889" s="55"/>
      <c r="Z889" s="55"/>
      <c r="AA889" s="55"/>
      <c r="AB889" s="55"/>
      <c r="AC889" s="55"/>
      <c r="AD889" s="57"/>
      <c r="AE889" s="73" t="str">
        <f t="shared" si="80"/>
        <v>NO</v>
      </c>
      <c r="AF889" s="73" t="str">
        <f t="shared" si="81"/>
        <v>NO</v>
      </c>
      <c r="AG889" s="73" t="str">
        <f t="shared" si="82"/>
        <v>NO</v>
      </c>
      <c r="AH889" s="75" t="str">
        <f t="shared" si="83"/>
        <v>NO</v>
      </c>
      <c r="AI889" s="75" t="str">
        <f t="shared" si="84"/>
        <v>NO</v>
      </c>
      <c r="AJ889" s="75" t="str">
        <f t="shared" si="85"/>
        <v>NO</v>
      </c>
    </row>
    <row r="890" spans="1:149" s="68" customFormat="1" ht="24.95" customHeight="1">
      <c r="A890" s="50"/>
      <c r="B890" s="51"/>
      <c r="C890" s="52"/>
      <c r="D890" s="74"/>
      <c r="E890" s="52"/>
      <c r="F890" s="53"/>
      <c r="G890" s="53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77"/>
      <c r="W890" s="101"/>
      <c r="X890" s="55"/>
      <c r="Y890" s="55"/>
      <c r="Z890" s="55"/>
      <c r="AA890" s="55"/>
      <c r="AB890" s="55"/>
      <c r="AC890" s="55"/>
      <c r="AD890" s="57"/>
      <c r="AE890" s="73" t="str">
        <f t="shared" si="80"/>
        <v>NO</v>
      </c>
      <c r="AF890" s="73" t="str">
        <f t="shared" si="81"/>
        <v>NO</v>
      </c>
      <c r="AG890" s="73" t="str">
        <f t="shared" si="82"/>
        <v>NO</v>
      </c>
      <c r="AH890" s="75" t="str">
        <f t="shared" si="83"/>
        <v>NO</v>
      </c>
      <c r="AI890" s="75" t="str">
        <f t="shared" si="84"/>
        <v>NO</v>
      </c>
      <c r="AJ890" s="75" t="str">
        <f t="shared" si="85"/>
        <v>NO</v>
      </c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  <c r="BZ890" s="67"/>
      <c r="CA890" s="67"/>
      <c r="CB890" s="67"/>
      <c r="CC890" s="67"/>
      <c r="CD890" s="67"/>
      <c r="CE890" s="67"/>
      <c r="CF890" s="67"/>
      <c r="CG890" s="67"/>
      <c r="CH890" s="67"/>
      <c r="CI890" s="67"/>
      <c r="CJ890" s="67"/>
      <c r="CK890" s="67"/>
      <c r="CL890" s="67"/>
      <c r="CM890" s="67"/>
      <c r="CN890" s="67"/>
      <c r="CO890" s="67"/>
      <c r="CP890" s="67"/>
      <c r="CQ890" s="67"/>
      <c r="CR890" s="67"/>
      <c r="CS890" s="67"/>
      <c r="CT890" s="67"/>
      <c r="CU890" s="67"/>
      <c r="CV890" s="67"/>
      <c r="CW890" s="67"/>
      <c r="CX890" s="67"/>
      <c r="CY890" s="67"/>
      <c r="CZ890" s="67"/>
      <c r="DA890" s="67"/>
      <c r="DB890" s="67"/>
      <c r="DC890" s="67"/>
      <c r="DD890" s="67"/>
      <c r="DE890" s="67"/>
      <c r="DF890" s="67"/>
      <c r="DG890" s="67"/>
      <c r="DH890" s="67"/>
      <c r="DI890" s="67"/>
      <c r="DJ890" s="67"/>
      <c r="DK890" s="67"/>
      <c r="DL890" s="67"/>
      <c r="DM890" s="67"/>
      <c r="DN890" s="67"/>
      <c r="DO890" s="67"/>
      <c r="DP890" s="67"/>
      <c r="DQ890" s="67"/>
      <c r="DR890" s="67"/>
      <c r="DS890" s="67"/>
      <c r="DT890" s="67"/>
      <c r="DU890" s="67"/>
      <c r="DV890" s="67"/>
      <c r="DW890" s="67"/>
      <c r="DX890" s="67"/>
      <c r="DY890" s="67"/>
      <c r="DZ890" s="67"/>
      <c r="EA890" s="67"/>
      <c r="EB890" s="67"/>
      <c r="EC890" s="67"/>
      <c r="ED890" s="67"/>
      <c r="EE890" s="67"/>
      <c r="EF890" s="67"/>
      <c r="EG890" s="67"/>
      <c r="EH890" s="67"/>
      <c r="EI890" s="67"/>
      <c r="EJ890" s="67"/>
      <c r="EK890" s="67"/>
      <c r="EL890" s="67"/>
      <c r="EM890" s="67"/>
      <c r="EN890" s="67"/>
      <c r="EO890" s="67"/>
      <c r="EP890" s="67"/>
      <c r="EQ890" s="67"/>
      <c r="ER890" s="67"/>
      <c r="ES890" s="67"/>
    </row>
    <row r="891" spans="1:149" s="68" customFormat="1" ht="24.95" customHeight="1">
      <c r="A891" s="50"/>
      <c r="B891" s="51"/>
      <c r="C891" s="52"/>
      <c r="D891" s="74"/>
      <c r="E891" s="52"/>
      <c r="F891" s="53"/>
      <c r="G891" s="53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77"/>
      <c r="W891" s="101"/>
      <c r="X891" s="55"/>
      <c r="Y891" s="55"/>
      <c r="Z891" s="55"/>
      <c r="AA891" s="55"/>
      <c r="AB891" s="55"/>
      <c r="AC891" s="55"/>
      <c r="AD891" s="57"/>
      <c r="AE891" s="73" t="str">
        <f t="shared" si="80"/>
        <v>NO</v>
      </c>
      <c r="AF891" s="73" t="str">
        <f t="shared" si="81"/>
        <v>NO</v>
      </c>
      <c r="AG891" s="73" t="str">
        <f t="shared" si="82"/>
        <v>NO</v>
      </c>
      <c r="AH891" s="75" t="str">
        <f t="shared" si="83"/>
        <v>NO</v>
      </c>
      <c r="AI891" s="75" t="str">
        <f t="shared" si="84"/>
        <v>NO</v>
      </c>
      <c r="AJ891" s="75" t="str">
        <f t="shared" si="85"/>
        <v>NO</v>
      </c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  <c r="BZ891" s="67"/>
      <c r="CA891" s="67"/>
      <c r="CB891" s="67"/>
      <c r="CC891" s="67"/>
      <c r="CD891" s="67"/>
      <c r="CE891" s="67"/>
      <c r="CF891" s="67"/>
      <c r="CG891" s="67"/>
      <c r="CH891" s="67"/>
      <c r="CI891" s="67"/>
      <c r="CJ891" s="67"/>
      <c r="CK891" s="67"/>
      <c r="CL891" s="67"/>
      <c r="CM891" s="67"/>
      <c r="CN891" s="67"/>
      <c r="CO891" s="67"/>
      <c r="CP891" s="67"/>
      <c r="CQ891" s="67"/>
      <c r="CR891" s="67"/>
      <c r="CS891" s="67"/>
      <c r="CT891" s="67"/>
      <c r="CU891" s="67"/>
      <c r="CV891" s="67"/>
      <c r="CW891" s="67"/>
      <c r="CX891" s="67"/>
      <c r="CY891" s="67"/>
      <c r="CZ891" s="67"/>
      <c r="DA891" s="67"/>
      <c r="DB891" s="67"/>
      <c r="DC891" s="67"/>
      <c r="DD891" s="67"/>
      <c r="DE891" s="67"/>
      <c r="DF891" s="67"/>
      <c r="DG891" s="67"/>
      <c r="DH891" s="67"/>
      <c r="DI891" s="67"/>
      <c r="DJ891" s="67"/>
      <c r="DK891" s="67"/>
      <c r="DL891" s="67"/>
      <c r="DM891" s="67"/>
      <c r="DN891" s="67"/>
      <c r="DO891" s="67"/>
      <c r="DP891" s="67"/>
      <c r="DQ891" s="67"/>
      <c r="DR891" s="67"/>
      <c r="DS891" s="67"/>
      <c r="DT891" s="67"/>
      <c r="DU891" s="67"/>
      <c r="DV891" s="67"/>
      <c r="DW891" s="67"/>
      <c r="DX891" s="67"/>
      <c r="DY891" s="67"/>
      <c r="DZ891" s="67"/>
      <c r="EA891" s="67"/>
      <c r="EB891" s="67"/>
      <c r="EC891" s="67"/>
      <c r="ED891" s="67"/>
      <c r="EE891" s="67"/>
      <c r="EF891" s="67"/>
      <c r="EG891" s="67"/>
      <c r="EH891" s="67"/>
      <c r="EI891" s="67"/>
      <c r="EJ891" s="67"/>
      <c r="EK891" s="67"/>
      <c r="EL891" s="67"/>
      <c r="EM891" s="67"/>
      <c r="EN891" s="67"/>
      <c r="EO891" s="67"/>
      <c r="EP891" s="67"/>
      <c r="EQ891" s="67"/>
      <c r="ER891" s="67"/>
      <c r="ES891" s="67"/>
    </row>
    <row r="892" spans="1:149" s="68" customFormat="1" ht="24.95" customHeight="1">
      <c r="A892" s="50"/>
      <c r="B892" s="51"/>
      <c r="C892" s="52"/>
      <c r="D892" s="74"/>
      <c r="E892" s="52"/>
      <c r="F892" s="53"/>
      <c r="G892" s="53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77"/>
      <c r="W892" s="101"/>
      <c r="X892" s="55"/>
      <c r="Y892" s="55"/>
      <c r="Z892" s="55"/>
      <c r="AA892" s="55"/>
      <c r="AB892" s="55"/>
      <c r="AC892" s="55"/>
      <c r="AD892" s="57"/>
      <c r="AE892" s="73" t="str">
        <f t="shared" si="80"/>
        <v>NO</v>
      </c>
      <c r="AF892" s="73" t="str">
        <f t="shared" si="81"/>
        <v>NO</v>
      </c>
      <c r="AG892" s="73" t="str">
        <f t="shared" si="82"/>
        <v>NO</v>
      </c>
      <c r="AH892" s="75" t="str">
        <f t="shared" si="83"/>
        <v>NO</v>
      </c>
      <c r="AI892" s="75" t="str">
        <f t="shared" si="84"/>
        <v>NO</v>
      </c>
      <c r="AJ892" s="75" t="str">
        <f t="shared" si="85"/>
        <v>NO</v>
      </c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  <c r="BZ892" s="67"/>
      <c r="CA892" s="67"/>
      <c r="CB892" s="67"/>
      <c r="CC892" s="67"/>
      <c r="CD892" s="67"/>
      <c r="CE892" s="67"/>
      <c r="CF892" s="67"/>
      <c r="CG892" s="67"/>
      <c r="CH892" s="67"/>
      <c r="CI892" s="67"/>
      <c r="CJ892" s="67"/>
      <c r="CK892" s="67"/>
      <c r="CL892" s="67"/>
      <c r="CM892" s="67"/>
      <c r="CN892" s="67"/>
      <c r="CO892" s="67"/>
      <c r="CP892" s="67"/>
      <c r="CQ892" s="67"/>
      <c r="CR892" s="67"/>
      <c r="CS892" s="67"/>
      <c r="CT892" s="67"/>
      <c r="CU892" s="67"/>
      <c r="CV892" s="67"/>
      <c r="CW892" s="67"/>
      <c r="CX892" s="67"/>
      <c r="CY892" s="67"/>
      <c r="CZ892" s="67"/>
      <c r="DA892" s="67"/>
      <c r="DB892" s="67"/>
      <c r="DC892" s="67"/>
      <c r="DD892" s="67"/>
      <c r="DE892" s="67"/>
      <c r="DF892" s="67"/>
      <c r="DG892" s="67"/>
      <c r="DH892" s="67"/>
      <c r="DI892" s="67"/>
      <c r="DJ892" s="67"/>
      <c r="DK892" s="67"/>
      <c r="DL892" s="67"/>
      <c r="DM892" s="67"/>
      <c r="DN892" s="67"/>
      <c r="DO892" s="67"/>
      <c r="DP892" s="67"/>
      <c r="DQ892" s="67"/>
      <c r="DR892" s="67"/>
      <c r="DS892" s="67"/>
      <c r="DT892" s="67"/>
      <c r="DU892" s="67"/>
      <c r="DV892" s="67"/>
      <c r="DW892" s="67"/>
      <c r="DX892" s="67"/>
      <c r="DY892" s="67"/>
      <c r="DZ892" s="67"/>
      <c r="EA892" s="67"/>
      <c r="EB892" s="67"/>
      <c r="EC892" s="67"/>
      <c r="ED892" s="67"/>
      <c r="EE892" s="67"/>
      <c r="EF892" s="67"/>
      <c r="EG892" s="67"/>
      <c r="EH892" s="67"/>
      <c r="EI892" s="67"/>
      <c r="EJ892" s="67"/>
      <c r="EK892" s="67"/>
      <c r="EL892" s="67"/>
      <c r="EM892" s="67"/>
      <c r="EN892" s="67"/>
      <c r="EO892" s="67"/>
      <c r="EP892" s="67"/>
      <c r="EQ892" s="67"/>
      <c r="ER892" s="67"/>
      <c r="ES892" s="67"/>
    </row>
    <row r="893" spans="1:149" s="68" customFormat="1" ht="24.95" customHeight="1">
      <c r="A893" s="50"/>
      <c r="B893" s="51"/>
      <c r="C893" s="52"/>
      <c r="D893" s="74"/>
      <c r="E893" s="52"/>
      <c r="F893" s="53"/>
      <c r="G893" s="53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77"/>
      <c r="W893" s="101"/>
      <c r="X893" s="55"/>
      <c r="Y893" s="55"/>
      <c r="Z893" s="55"/>
      <c r="AA893" s="55"/>
      <c r="AB893" s="55"/>
      <c r="AC893" s="55"/>
      <c r="AD893" s="57"/>
      <c r="AE893" s="73" t="str">
        <f t="shared" si="80"/>
        <v>NO</v>
      </c>
      <c r="AF893" s="73" t="str">
        <f t="shared" si="81"/>
        <v>NO</v>
      </c>
      <c r="AG893" s="73" t="str">
        <f t="shared" si="82"/>
        <v>NO</v>
      </c>
      <c r="AH893" s="75" t="str">
        <f t="shared" si="83"/>
        <v>NO</v>
      </c>
      <c r="AI893" s="75" t="str">
        <f t="shared" si="84"/>
        <v>NO</v>
      </c>
      <c r="AJ893" s="75" t="str">
        <f t="shared" si="85"/>
        <v>NO</v>
      </c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  <c r="BZ893" s="67"/>
      <c r="CA893" s="67"/>
      <c r="CB893" s="67"/>
      <c r="CC893" s="67"/>
      <c r="CD893" s="67"/>
      <c r="CE893" s="67"/>
      <c r="CF893" s="67"/>
      <c r="CG893" s="67"/>
      <c r="CH893" s="67"/>
      <c r="CI893" s="67"/>
      <c r="CJ893" s="67"/>
      <c r="CK893" s="67"/>
      <c r="CL893" s="67"/>
      <c r="CM893" s="67"/>
      <c r="CN893" s="67"/>
      <c r="CO893" s="67"/>
      <c r="CP893" s="67"/>
      <c r="CQ893" s="67"/>
      <c r="CR893" s="67"/>
      <c r="CS893" s="67"/>
      <c r="CT893" s="67"/>
      <c r="CU893" s="67"/>
      <c r="CV893" s="67"/>
      <c r="CW893" s="67"/>
      <c r="CX893" s="67"/>
      <c r="CY893" s="67"/>
      <c r="CZ893" s="67"/>
      <c r="DA893" s="67"/>
      <c r="DB893" s="67"/>
      <c r="DC893" s="67"/>
      <c r="DD893" s="67"/>
      <c r="DE893" s="67"/>
      <c r="DF893" s="67"/>
      <c r="DG893" s="67"/>
      <c r="DH893" s="67"/>
      <c r="DI893" s="67"/>
      <c r="DJ893" s="67"/>
      <c r="DK893" s="67"/>
      <c r="DL893" s="67"/>
      <c r="DM893" s="67"/>
      <c r="DN893" s="67"/>
      <c r="DO893" s="67"/>
      <c r="DP893" s="67"/>
      <c r="DQ893" s="67"/>
      <c r="DR893" s="67"/>
      <c r="DS893" s="67"/>
      <c r="DT893" s="67"/>
      <c r="DU893" s="67"/>
      <c r="DV893" s="67"/>
      <c r="DW893" s="67"/>
      <c r="DX893" s="67"/>
      <c r="DY893" s="67"/>
      <c r="DZ893" s="67"/>
      <c r="EA893" s="67"/>
      <c r="EB893" s="67"/>
      <c r="EC893" s="67"/>
      <c r="ED893" s="67"/>
      <c r="EE893" s="67"/>
      <c r="EF893" s="67"/>
      <c r="EG893" s="67"/>
      <c r="EH893" s="67"/>
      <c r="EI893" s="67"/>
      <c r="EJ893" s="67"/>
      <c r="EK893" s="67"/>
      <c r="EL893" s="67"/>
      <c r="EM893" s="67"/>
      <c r="EN893" s="67"/>
      <c r="EO893" s="67"/>
      <c r="EP893" s="67"/>
      <c r="EQ893" s="67"/>
      <c r="ER893" s="67"/>
      <c r="ES893" s="67"/>
    </row>
    <row r="894" spans="1:149" s="67" customFormat="1" ht="24.95" customHeight="1">
      <c r="A894" s="50"/>
      <c r="B894" s="51"/>
      <c r="C894" s="52"/>
      <c r="D894" s="74"/>
      <c r="E894" s="52"/>
      <c r="F894" s="53"/>
      <c r="G894" s="53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77"/>
      <c r="W894" s="101"/>
      <c r="X894" s="55"/>
      <c r="Y894" s="55"/>
      <c r="Z894" s="55"/>
      <c r="AA894" s="55"/>
      <c r="AB894" s="55"/>
      <c r="AC894" s="55"/>
      <c r="AD894" s="57"/>
      <c r="AE894" s="73" t="str">
        <f t="shared" si="80"/>
        <v>NO</v>
      </c>
      <c r="AF894" s="73" t="str">
        <f t="shared" si="81"/>
        <v>NO</v>
      </c>
      <c r="AG894" s="73" t="str">
        <f t="shared" si="82"/>
        <v>NO</v>
      </c>
      <c r="AH894" s="75" t="str">
        <f t="shared" si="83"/>
        <v>NO</v>
      </c>
      <c r="AI894" s="75" t="str">
        <f t="shared" si="84"/>
        <v>NO</v>
      </c>
      <c r="AJ894" s="75" t="str">
        <f t="shared" si="85"/>
        <v>NO</v>
      </c>
    </row>
    <row r="895" spans="1:149" s="67" customFormat="1" ht="24.95" customHeight="1">
      <c r="A895" s="50"/>
      <c r="B895" s="51"/>
      <c r="C895" s="52"/>
      <c r="D895" s="74"/>
      <c r="E895" s="52"/>
      <c r="F895" s="53"/>
      <c r="G895" s="53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77"/>
      <c r="W895" s="101"/>
      <c r="X895" s="55"/>
      <c r="Y895" s="55"/>
      <c r="Z895" s="55"/>
      <c r="AA895" s="55"/>
      <c r="AB895" s="55"/>
      <c r="AC895" s="55"/>
      <c r="AD895" s="57"/>
      <c r="AE895" s="73" t="str">
        <f t="shared" si="80"/>
        <v>NO</v>
      </c>
      <c r="AF895" s="73" t="str">
        <f t="shared" si="81"/>
        <v>NO</v>
      </c>
      <c r="AG895" s="73" t="str">
        <f t="shared" si="82"/>
        <v>NO</v>
      </c>
      <c r="AH895" s="75" t="str">
        <f t="shared" si="83"/>
        <v>NO</v>
      </c>
      <c r="AI895" s="75" t="str">
        <f t="shared" si="84"/>
        <v>NO</v>
      </c>
      <c r="AJ895" s="75" t="str">
        <f t="shared" si="85"/>
        <v>NO</v>
      </c>
    </row>
    <row r="896" spans="1:149" s="68" customFormat="1" ht="24.95" customHeight="1">
      <c r="A896" s="50"/>
      <c r="B896" s="51"/>
      <c r="C896" s="52"/>
      <c r="D896" s="74"/>
      <c r="E896" s="52"/>
      <c r="F896" s="53"/>
      <c r="G896" s="53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77"/>
      <c r="W896" s="101"/>
      <c r="X896" s="55"/>
      <c r="Y896" s="55"/>
      <c r="Z896" s="55"/>
      <c r="AA896" s="55"/>
      <c r="AB896" s="55"/>
      <c r="AC896" s="55"/>
      <c r="AD896" s="57"/>
      <c r="AE896" s="73" t="str">
        <f t="shared" si="80"/>
        <v>NO</v>
      </c>
      <c r="AF896" s="73" t="str">
        <f t="shared" si="81"/>
        <v>NO</v>
      </c>
      <c r="AG896" s="73" t="str">
        <f t="shared" si="82"/>
        <v>NO</v>
      </c>
      <c r="AH896" s="75" t="str">
        <f t="shared" si="83"/>
        <v>NO</v>
      </c>
      <c r="AI896" s="75" t="str">
        <f t="shared" si="84"/>
        <v>NO</v>
      </c>
      <c r="AJ896" s="75" t="str">
        <f t="shared" si="85"/>
        <v>NO</v>
      </c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  <c r="BZ896" s="67"/>
      <c r="CA896" s="67"/>
      <c r="CB896" s="67"/>
      <c r="CC896" s="67"/>
      <c r="CD896" s="67"/>
      <c r="CE896" s="67"/>
      <c r="CF896" s="67"/>
      <c r="CG896" s="67"/>
      <c r="CH896" s="67"/>
      <c r="CI896" s="67"/>
      <c r="CJ896" s="67"/>
      <c r="CK896" s="67"/>
      <c r="CL896" s="67"/>
      <c r="CM896" s="67"/>
      <c r="CN896" s="67"/>
      <c r="CO896" s="67"/>
      <c r="CP896" s="67"/>
      <c r="CQ896" s="67"/>
      <c r="CR896" s="67"/>
      <c r="CS896" s="67"/>
      <c r="CT896" s="67"/>
      <c r="CU896" s="67"/>
      <c r="CV896" s="67"/>
      <c r="CW896" s="67"/>
      <c r="CX896" s="67"/>
      <c r="CY896" s="67"/>
      <c r="CZ896" s="67"/>
      <c r="DA896" s="67"/>
      <c r="DB896" s="67"/>
      <c r="DC896" s="67"/>
      <c r="DD896" s="67"/>
      <c r="DE896" s="67"/>
      <c r="DF896" s="67"/>
      <c r="DG896" s="67"/>
      <c r="DH896" s="67"/>
      <c r="DI896" s="67"/>
      <c r="DJ896" s="67"/>
      <c r="DK896" s="67"/>
      <c r="DL896" s="67"/>
      <c r="DM896" s="67"/>
      <c r="DN896" s="67"/>
      <c r="DO896" s="67"/>
      <c r="DP896" s="67"/>
      <c r="DQ896" s="67"/>
      <c r="DR896" s="67"/>
      <c r="DS896" s="67"/>
      <c r="DT896" s="67"/>
      <c r="DU896" s="67"/>
      <c r="DV896" s="67"/>
      <c r="DW896" s="67"/>
      <c r="DX896" s="67"/>
      <c r="DY896" s="67"/>
      <c r="DZ896" s="67"/>
      <c r="EA896" s="67"/>
      <c r="EB896" s="67"/>
      <c r="EC896" s="67"/>
      <c r="ED896" s="67"/>
      <c r="EE896" s="67"/>
      <c r="EF896" s="67"/>
      <c r="EG896" s="67"/>
      <c r="EH896" s="67"/>
      <c r="EI896" s="67"/>
      <c r="EJ896" s="67"/>
      <c r="EK896" s="67"/>
      <c r="EL896" s="67"/>
      <c r="EM896" s="67"/>
      <c r="EN896" s="67"/>
      <c r="EO896" s="67"/>
      <c r="EP896" s="67"/>
      <c r="EQ896" s="67"/>
      <c r="ER896" s="67"/>
      <c r="ES896" s="67"/>
    </row>
    <row r="897" spans="1:149" s="68" customFormat="1" ht="24.95" customHeight="1">
      <c r="A897" s="50"/>
      <c r="B897" s="51"/>
      <c r="C897" s="52"/>
      <c r="D897" s="74"/>
      <c r="E897" s="52"/>
      <c r="F897" s="53"/>
      <c r="G897" s="53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77"/>
      <c r="W897" s="101"/>
      <c r="X897" s="55"/>
      <c r="Y897" s="55"/>
      <c r="Z897" s="55"/>
      <c r="AA897" s="55"/>
      <c r="AB897" s="55"/>
      <c r="AC897" s="55"/>
      <c r="AD897" s="57"/>
      <c r="AE897" s="73" t="str">
        <f t="shared" si="80"/>
        <v>NO</v>
      </c>
      <c r="AF897" s="73" t="str">
        <f t="shared" si="81"/>
        <v>NO</v>
      </c>
      <c r="AG897" s="73" t="str">
        <f t="shared" si="82"/>
        <v>NO</v>
      </c>
      <c r="AH897" s="75" t="str">
        <f t="shared" si="83"/>
        <v>NO</v>
      </c>
      <c r="AI897" s="75" t="str">
        <f t="shared" si="84"/>
        <v>NO</v>
      </c>
      <c r="AJ897" s="75" t="str">
        <f t="shared" si="85"/>
        <v>NO</v>
      </c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  <c r="BZ897" s="67"/>
      <c r="CA897" s="67"/>
      <c r="CB897" s="67"/>
      <c r="CC897" s="67"/>
      <c r="CD897" s="67"/>
      <c r="CE897" s="67"/>
      <c r="CF897" s="67"/>
      <c r="CG897" s="67"/>
      <c r="CH897" s="67"/>
      <c r="CI897" s="67"/>
      <c r="CJ897" s="67"/>
      <c r="CK897" s="67"/>
      <c r="CL897" s="67"/>
      <c r="CM897" s="67"/>
      <c r="CN897" s="67"/>
      <c r="CO897" s="67"/>
      <c r="CP897" s="67"/>
      <c r="CQ897" s="67"/>
      <c r="CR897" s="67"/>
      <c r="CS897" s="67"/>
      <c r="CT897" s="67"/>
      <c r="CU897" s="67"/>
      <c r="CV897" s="67"/>
      <c r="CW897" s="67"/>
      <c r="CX897" s="67"/>
      <c r="CY897" s="67"/>
      <c r="CZ897" s="67"/>
      <c r="DA897" s="67"/>
      <c r="DB897" s="67"/>
      <c r="DC897" s="67"/>
      <c r="DD897" s="67"/>
      <c r="DE897" s="67"/>
      <c r="DF897" s="67"/>
      <c r="DG897" s="67"/>
      <c r="DH897" s="67"/>
      <c r="DI897" s="67"/>
      <c r="DJ897" s="67"/>
      <c r="DK897" s="67"/>
      <c r="DL897" s="67"/>
      <c r="DM897" s="67"/>
      <c r="DN897" s="67"/>
      <c r="DO897" s="67"/>
      <c r="DP897" s="67"/>
      <c r="DQ897" s="67"/>
      <c r="DR897" s="67"/>
      <c r="DS897" s="67"/>
      <c r="DT897" s="67"/>
      <c r="DU897" s="67"/>
      <c r="DV897" s="67"/>
      <c r="DW897" s="67"/>
      <c r="DX897" s="67"/>
      <c r="DY897" s="67"/>
      <c r="DZ897" s="67"/>
      <c r="EA897" s="67"/>
      <c r="EB897" s="67"/>
      <c r="EC897" s="67"/>
      <c r="ED897" s="67"/>
      <c r="EE897" s="67"/>
      <c r="EF897" s="67"/>
      <c r="EG897" s="67"/>
      <c r="EH897" s="67"/>
      <c r="EI897" s="67"/>
      <c r="EJ897" s="67"/>
      <c r="EK897" s="67"/>
      <c r="EL897" s="67"/>
      <c r="EM897" s="67"/>
      <c r="EN897" s="67"/>
      <c r="EO897" s="67"/>
      <c r="EP897" s="67"/>
      <c r="EQ897" s="67"/>
      <c r="ER897" s="67"/>
      <c r="ES897" s="67"/>
    </row>
    <row r="898" spans="1:149" s="68" customFormat="1" ht="24.95" customHeight="1">
      <c r="A898" s="50"/>
      <c r="B898" s="51"/>
      <c r="C898" s="52"/>
      <c r="D898" s="74"/>
      <c r="E898" s="52"/>
      <c r="F898" s="53"/>
      <c r="G898" s="53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77"/>
      <c r="W898" s="101"/>
      <c r="X898" s="55"/>
      <c r="Y898" s="55"/>
      <c r="Z898" s="55"/>
      <c r="AA898" s="55"/>
      <c r="AB898" s="55"/>
      <c r="AC898" s="55"/>
      <c r="AD898" s="57"/>
      <c r="AE898" s="73" t="str">
        <f t="shared" si="80"/>
        <v>NO</v>
      </c>
      <c r="AF898" s="73" t="str">
        <f t="shared" si="81"/>
        <v>NO</v>
      </c>
      <c r="AG898" s="73" t="str">
        <f t="shared" si="82"/>
        <v>NO</v>
      </c>
      <c r="AH898" s="75" t="str">
        <f t="shared" si="83"/>
        <v>NO</v>
      </c>
      <c r="AI898" s="75" t="str">
        <f t="shared" si="84"/>
        <v>NO</v>
      </c>
      <c r="AJ898" s="75" t="str">
        <f t="shared" si="85"/>
        <v>NO</v>
      </c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  <c r="BZ898" s="67"/>
      <c r="CA898" s="67"/>
      <c r="CB898" s="67"/>
      <c r="CC898" s="67"/>
      <c r="CD898" s="67"/>
      <c r="CE898" s="67"/>
      <c r="CF898" s="67"/>
      <c r="CG898" s="67"/>
      <c r="CH898" s="67"/>
      <c r="CI898" s="67"/>
      <c r="CJ898" s="67"/>
      <c r="CK898" s="67"/>
      <c r="CL898" s="67"/>
      <c r="CM898" s="67"/>
      <c r="CN898" s="67"/>
      <c r="CO898" s="67"/>
      <c r="CP898" s="67"/>
      <c r="CQ898" s="67"/>
      <c r="CR898" s="67"/>
      <c r="CS898" s="67"/>
      <c r="CT898" s="67"/>
      <c r="CU898" s="67"/>
      <c r="CV898" s="67"/>
      <c r="CW898" s="67"/>
      <c r="CX898" s="67"/>
      <c r="CY898" s="67"/>
      <c r="CZ898" s="67"/>
      <c r="DA898" s="67"/>
      <c r="DB898" s="67"/>
      <c r="DC898" s="67"/>
      <c r="DD898" s="67"/>
      <c r="DE898" s="67"/>
      <c r="DF898" s="67"/>
      <c r="DG898" s="67"/>
      <c r="DH898" s="67"/>
      <c r="DI898" s="67"/>
      <c r="DJ898" s="67"/>
      <c r="DK898" s="67"/>
      <c r="DL898" s="67"/>
      <c r="DM898" s="67"/>
      <c r="DN898" s="67"/>
      <c r="DO898" s="67"/>
      <c r="DP898" s="67"/>
      <c r="DQ898" s="67"/>
      <c r="DR898" s="67"/>
      <c r="DS898" s="67"/>
      <c r="DT898" s="67"/>
      <c r="DU898" s="67"/>
      <c r="DV898" s="67"/>
      <c r="DW898" s="67"/>
      <c r="DX898" s="67"/>
      <c r="DY898" s="67"/>
      <c r="DZ898" s="67"/>
      <c r="EA898" s="67"/>
      <c r="EB898" s="67"/>
      <c r="EC898" s="67"/>
      <c r="ED898" s="67"/>
      <c r="EE898" s="67"/>
      <c r="EF898" s="67"/>
      <c r="EG898" s="67"/>
      <c r="EH898" s="67"/>
      <c r="EI898" s="67"/>
      <c r="EJ898" s="67"/>
      <c r="EK898" s="67"/>
      <c r="EL898" s="67"/>
      <c r="EM898" s="67"/>
      <c r="EN898" s="67"/>
      <c r="EO898" s="67"/>
      <c r="EP898" s="67"/>
      <c r="EQ898" s="67"/>
      <c r="ER898" s="67"/>
      <c r="ES898" s="67"/>
    </row>
    <row r="899" spans="1:149" s="68" customFormat="1" ht="24.95" customHeight="1">
      <c r="A899" s="50"/>
      <c r="B899" s="51"/>
      <c r="C899" s="52"/>
      <c r="D899" s="74"/>
      <c r="E899" s="52"/>
      <c r="F899" s="53"/>
      <c r="G899" s="53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77"/>
      <c r="W899" s="101"/>
      <c r="X899" s="55"/>
      <c r="Y899" s="55"/>
      <c r="Z899" s="55"/>
      <c r="AA899" s="55"/>
      <c r="AB899" s="55"/>
      <c r="AC899" s="55"/>
      <c r="AD899" s="57"/>
      <c r="AE899" s="73" t="str">
        <f t="shared" ref="AE899:AE962" si="86">IF(OR(AND(OR(AA899&gt;=100000,AC899&gt;=100000),V899="Y"),AND(OR(AA899&gt;=100,AC899&gt;=100),V899="N",Y899="in/out straight catheter"),AND(OR(AA899&gt;=100000,AC899&gt;=100000),V899="N",Y899="clean catch")),"YES","NO")</f>
        <v>NO</v>
      </c>
      <c r="AF899" s="73" t="str">
        <f t="shared" ref="AF899:AF962" si="87">IF(AND(OR(H899="Y",I899="Y"),OR(L899="Y",M899="Y",N899="Y",O899="Y",P899="Y",Q899="Y")),"YES","NO")</f>
        <v>NO</v>
      </c>
      <c r="AG899" s="73" t="str">
        <f t="shared" ref="AG899:AG962" si="88">IF(AND(H899="N",I899="N",OR(AND(M899="Y",N899="Y"),AND(M899="Y",O899="Y"),AND(M899="Y",P899="Y"),AND(M899="Y",Q899="Y"),AND(N899="Y",O899="Y"),AND(N899="Y",P899="Y"),AND(N899="Y",Q899="Y"),AND(O899="Y",P899="Y"),AND(O899="Y",Q899="Y"),AND(P899="Y",Q899="Y"))),"YES","NO")</f>
        <v>NO</v>
      </c>
      <c r="AH899" s="75" t="str">
        <f t="shared" ref="AH899:AH962" si="89">IF(AND(V899="N",AE899,OR(T899="Y",U899="Y",AF899="YES",AG899="YES")),"YES","NO")</f>
        <v>NO</v>
      </c>
      <c r="AI899" s="75" t="str">
        <f t="shared" ref="AI899:AI962" si="90">IF(AND(V899="Y",AE899,  OR(AND(I899="Y",R899="Y"),H899="Y",J899="Y",K899="Y",L899="Y",M899="Y",S899="Y",U899="Y")),"YES","NO")</f>
        <v>NO</v>
      </c>
      <c r="AJ899" s="75" t="str">
        <f t="shared" ref="AJ899:AJ962" si="91">IF(AND(AE899="YES",OR(AH899="YES",AI899="YES")),"YES","NO")</f>
        <v>NO</v>
      </c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  <c r="BZ899" s="67"/>
      <c r="CA899" s="67"/>
      <c r="CB899" s="67"/>
      <c r="CC899" s="67"/>
      <c r="CD899" s="67"/>
      <c r="CE899" s="67"/>
      <c r="CF899" s="67"/>
      <c r="CG899" s="67"/>
      <c r="CH899" s="67"/>
      <c r="CI899" s="67"/>
      <c r="CJ899" s="67"/>
      <c r="CK899" s="67"/>
      <c r="CL899" s="67"/>
      <c r="CM899" s="67"/>
      <c r="CN899" s="67"/>
      <c r="CO899" s="67"/>
      <c r="CP899" s="67"/>
      <c r="CQ899" s="67"/>
      <c r="CR899" s="67"/>
      <c r="CS899" s="67"/>
      <c r="CT899" s="67"/>
      <c r="CU899" s="67"/>
      <c r="CV899" s="67"/>
      <c r="CW899" s="67"/>
      <c r="CX899" s="67"/>
      <c r="CY899" s="67"/>
      <c r="CZ899" s="67"/>
      <c r="DA899" s="67"/>
      <c r="DB899" s="67"/>
      <c r="DC899" s="67"/>
      <c r="DD899" s="67"/>
      <c r="DE899" s="67"/>
      <c r="DF899" s="67"/>
      <c r="DG899" s="67"/>
      <c r="DH899" s="67"/>
      <c r="DI899" s="67"/>
      <c r="DJ899" s="67"/>
      <c r="DK899" s="67"/>
      <c r="DL899" s="67"/>
      <c r="DM899" s="67"/>
      <c r="DN899" s="67"/>
      <c r="DO899" s="67"/>
      <c r="DP899" s="67"/>
      <c r="DQ899" s="67"/>
      <c r="DR899" s="67"/>
      <c r="DS899" s="67"/>
      <c r="DT899" s="67"/>
      <c r="DU899" s="67"/>
      <c r="DV899" s="67"/>
      <c r="DW899" s="67"/>
      <c r="DX899" s="67"/>
      <c r="DY899" s="67"/>
      <c r="DZ899" s="67"/>
      <c r="EA899" s="67"/>
      <c r="EB899" s="67"/>
      <c r="EC899" s="67"/>
      <c r="ED899" s="67"/>
      <c r="EE899" s="67"/>
      <c r="EF899" s="67"/>
      <c r="EG899" s="67"/>
      <c r="EH899" s="67"/>
      <c r="EI899" s="67"/>
      <c r="EJ899" s="67"/>
      <c r="EK899" s="67"/>
      <c r="EL899" s="67"/>
      <c r="EM899" s="67"/>
      <c r="EN899" s="67"/>
      <c r="EO899" s="67"/>
      <c r="EP899" s="67"/>
      <c r="EQ899" s="67"/>
      <c r="ER899" s="67"/>
      <c r="ES899" s="67"/>
    </row>
    <row r="900" spans="1:149" s="67" customFormat="1" ht="24.95" customHeight="1">
      <c r="A900" s="50"/>
      <c r="B900" s="51"/>
      <c r="C900" s="52"/>
      <c r="D900" s="74"/>
      <c r="E900" s="52"/>
      <c r="F900" s="53"/>
      <c r="G900" s="53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77"/>
      <c r="W900" s="101"/>
      <c r="X900" s="55"/>
      <c r="Y900" s="55"/>
      <c r="Z900" s="55"/>
      <c r="AA900" s="55"/>
      <c r="AB900" s="55"/>
      <c r="AC900" s="55"/>
      <c r="AD900" s="57"/>
      <c r="AE900" s="73" t="str">
        <f t="shared" si="86"/>
        <v>NO</v>
      </c>
      <c r="AF900" s="73" t="str">
        <f t="shared" si="87"/>
        <v>NO</v>
      </c>
      <c r="AG900" s="73" t="str">
        <f t="shared" si="88"/>
        <v>NO</v>
      </c>
      <c r="AH900" s="75" t="str">
        <f t="shared" si="89"/>
        <v>NO</v>
      </c>
      <c r="AI900" s="75" t="str">
        <f t="shared" si="90"/>
        <v>NO</v>
      </c>
      <c r="AJ900" s="75" t="str">
        <f t="shared" si="91"/>
        <v>NO</v>
      </c>
    </row>
    <row r="901" spans="1:149" s="67" customFormat="1" ht="24.95" customHeight="1">
      <c r="A901" s="50"/>
      <c r="B901" s="51"/>
      <c r="C901" s="52"/>
      <c r="D901" s="74"/>
      <c r="E901" s="52"/>
      <c r="F901" s="53"/>
      <c r="G901" s="53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77"/>
      <c r="W901" s="101"/>
      <c r="X901" s="55"/>
      <c r="Y901" s="55"/>
      <c r="Z901" s="55"/>
      <c r="AA901" s="55"/>
      <c r="AB901" s="55"/>
      <c r="AC901" s="55"/>
      <c r="AD901" s="57"/>
      <c r="AE901" s="73" t="str">
        <f t="shared" si="86"/>
        <v>NO</v>
      </c>
      <c r="AF901" s="73" t="str">
        <f t="shared" si="87"/>
        <v>NO</v>
      </c>
      <c r="AG901" s="73" t="str">
        <f t="shared" si="88"/>
        <v>NO</v>
      </c>
      <c r="AH901" s="75" t="str">
        <f t="shared" si="89"/>
        <v>NO</v>
      </c>
      <c r="AI901" s="75" t="str">
        <f t="shared" si="90"/>
        <v>NO</v>
      </c>
      <c r="AJ901" s="75" t="str">
        <f t="shared" si="91"/>
        <v>NO</v>
      </c>
    </row>
    <row r="902" spans="1:149" s="67" customFormat="1" ht="24.95" customHeight="1">
      <c r="A902" s="50"/>
      <c r="B902" s="51"/>
      <c r="C902" s="52"/>
      <c r="D902" s="74"/>
      <c r="E902" s="52"/>
      <c r="F902" s="53"/>
      <c r="G902" s="53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77"/>
      <c r="W902" s="101"/>
      <c r="X902" s="55"/>
      <c r="Y902" s="55"/>
      <c r="Z902" s="55"/>
      <c r="AA902" s="55"/>
      <c r="AB902" s="55"/>
      <c r="AC902" s="55"/>
      <c r="AD902" s="57"/>
      <c r="AE902" s="73" t="str">
        <f t="shared" si="86"/>
        <v>NO</v>
      </c>
      <c r="AF902" s="73" t="str">
        <f t="shared" si="87"/>
        <v>NO</v>
      </c>
      <c r="AG902" s="73" t="str">
        <f t="shared" si="88"/>
        <v>NO</v>
      </c>
      <c r="AH902" s="75" t="str">
        <f t="shared" si="89"/>
        <v>NO</v>
      </c>
      <c r="AI902" s="75" t="str">
        <f t="shared" si="90"/>
        <v>NO</v>
      </c>
      <c r="AJ902" s="75" t="str">
        <f t="shared" si="91"/>
        <v>NO</v>
      </c>
    </row>
    <row r="903" spans="1:149" s="67" customFormat="1" ht="24.95" customHeight="1">
      <c r="A903" s="50"/>
      <c r="B903" s="51"/>
      <c r="C903" s="52"/>
      <c r="D903" s="74"/>
      <c r="E903" s="52"/>
      <c r="F903" s="53"/>
      <c r="G903" s="53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77"/>
      <c r="W903" s="101"/>
      <c r="X903" s="55"/>
      <c r="Y903" s="55"/>
      <c r="Z903" s="55"/>
      <c r="AA903" s="55"/>
      <c r="AB903" s="55"/>
      <c r="AC903" s="55"/>
      <c r="AD903" s="57"/>
      <c r="AE903" s="73" t="str">
        <f t="shared" si="86"/>
        <v>NO</v>
      </c>
      <c r="AF903" s="73" t="str">
        <f t="shared" si="87"/>
        <v>NO</v>
      </c>
      <c r="AG903" s="73" t="str">
        <f t="shared" si="88"/>
        <v>NO</v>
      </c>
      <c r="AH903" s="75" t="str">
        <f t="shared" si="89"/>
        <v>NO</v>
      </c>
      <c r="AI903" s="75" t="str">
        <f t="shared" si="90"/>
        <v>NO</v>
      </c>
      <c r="AJ903" s="75" t="str">
        <f t="shared" si="91"/>
        <v>NO</v>
      </c>
    </row>
    <row r="904" spans="1:149" s="67" customFormat="1" ht="24.95" customHeight="1">
      <c r="A904" s="50"/>
      <c r="B904" s="51"/>
      <c r="C904" s="52"/>
      <c r="D904" s="74"/>
      <c r="E904" s="52"/>
      <c r="F904" s="53"/>
      <c r="G904" s="53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77"/>
      <c r="W904" s="101"/>
      <c r="X904" s="55"/>
      <c r="Y904" s="55"/>
      <c r="Z904" s="55"/>
      <c r="AA904" s="55"/>
      <c r="AB904" s="55"/>
      <c r="AC904" s="55"/>
      <c r="AD904" s="57"/>
      <c r="AE904" s="73" t="str">
        <f t="shared" si="86"/>
        <v>NO</v>
      </c>
      <c r="AF904" s="73" t="str">
        <f t="shared" si="87"/>
        <v>NO</v>
      </c>
      <c r="AG904" s="73" t="str">
        <f t="shared" si="88"/>
        <v>NO</v>
      </c>
      <c r="AH904" s="75" t="str">
        <f t="shared" si="89"/>
        <v>NO</v>
      </c>
      <c r="AI904" s="75" t="str">
        <f t="shared" si="90"/>
        <v>NO</v>
      </c>
      <c r="AJ904" s="75" t="str">
        <f t="shared" si="91"/>
        <v>NO</v>
      </c>
    </row>
    <row r="905" spans="1:149" s="68" customFormat="1" ht="24.95" customHeight="1">
      <c r="A905" s="50"/>
      <c r="B905" s="51"/>
      <c r="C905" s="52"/>
      <c r="D905" s="74"/>
      <c r="E905" s="52"/>
      <c r="F905" s="53"/>
      <c r="G905" s="53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77"/>
      <c r="W905" s="101"/>
      <c r="X905" s="55"/>
      <c r="Y905" s="55"/>
      <c r="Z905" s="55"/>
      <c r="AA905" s="55"/>
      <c r="AB905" s="55"/>
      <c r="AC905" s="55"/>
      <c r="AD905" s="57"/>
      <c r="AE905" s="73" t="str">
        <f t="shared" si="86"/>
        <v>NO</v>
      </c>
      <c r="AF905" s="73" t="str">
        <f t="shared" si="87"/>
        <v>NO</v>
      </c>
      <c r="AG905" s="73" t="str">
        <f t="shared" si="88"/>
        <v>NO</v>
      </c>
      <c r="AH905" s="75" t="str">
        <f t="shared" si="89"/>
        <v>NO</v>
      </c>
      <c r="AI905" s="75" t="str">
        <f t="shared" si="90"/>
        <v>NO</v>
      </c>
      <c r="AJ905" s="75" t="str">
        <f t="shared" si="91"/>
        <v>NO</v>
      </c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  <c r="BZ905" s="67"/>
      <c r="CA905" s="67"/>
      <c r="CB905" s="67"/>
      <c r="CC905" s="67"/>
      <c r="CD905" s="67"/>
      <c r="CE905" s="67"/>
      <c r="CF905" s="67"/>
      <c r="CG905" s="67"/>
      <c r="CH905" s="67"/>
      <c r="CI905" s="67"/>
      <c r="CJ905" s="67"/>
      <c r="CK905" s="67"/>
      <c r="CL905" s="67"/>
      <c r="CM905" s="67"/>
      <c r="CN905" s="67"/>
      <c r="CO905" s="67"/>
      <c r="CP905" s="67"/>
      <c r="CQ905" s="67"/>
      <c r="CR905" s="67"/>
      <c r="CS905" s="67"/>
      <c r="CT905" s="67"/>
      <c r="CU905" s="67"/>
      <c r="CV905" s="67"/>
      <c r="CW905" s="67"/>
      <c r="CX905" s="67"/>
      <c r="CY905" s="67"/>
      <c r="CZ905" s="67"/>
      <c r="DA905" s="67"/>
      <c r="DB905" s="67"/>
      <c r="DC905" s="67"/>
      <c r="DD905" s="67"/>
      <c r="DE905" s="67"/>
      <c r="DF905" s="67"/>
      <c r="DG905" s="67"/>
      <c r="DH905" s="67"/>
      <c r="DI905" s="67"/>
      <c r="DJ905" s="67"/>
      <c r="DK905" s="67"/>
      <c r="DL905" s="67"/>
      <c r="DM905" s="67"/>
      <c r="DN905" s="67"/>
      <c r="DO905" s="67"/>
      <c r="DP905" s="67"/>
      <c r="DQ905" s="67"/>
      <c r="DR905" s="67"/>
      <c r="DS905" s="67"/>
      <c r="DT905" s="67"/>
      <c r="DU905" s="67"/>
      <c r="DV905" s="67"/>
      <c r="DW905" s="67"/>
      <c r="DX905" s="67"/>
      <c r="DY905" s="67"/>
      <c r="DZ905" s="67"/>
      <c r="EA905" s="67"/>
      <c r="EB905" s="67"/>
      <c r="EC905" s="67"/>
      <c r="ED905" s="67"/>
      <c r="EE905" s="67"/>
      <c r="EF905" s="67"/>
      <c r="EG905" s="67"/>
      <c r="EH905" s="67"/>
      <c r="EI905" s="67"/>
      <c r="EJ905" s="67"/>
      <c r="EK905" s="67"/>
      <c r="EL905" s="67"/>
      <c r="EM905" s="67"/>
      <c r="EN905" s="67"/>
      <c r="EO905" s="67"/>
      <c r="EP905" s="67"/>
      <c r="EQ905" s="67"/>
      <c r="ER905" s="67"/>
      <c r="ES905" s="67"/>
    </row>
    <row r="906" spans="1:149" s="68" customFormat="1" ht="24.95" customHeight="1">
      <c r="A906" s="50"/>
      <c r="B906" s="51"/>
      <c r="C906" s="52"/>
      <c r="D906" s="74"/>
      <c r="E906" s="52"/>
      <c r="F906" s="53"/>
      <c r="G906" s="53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77"/>
      <c r="W906" s="101"/>
      <c r="X906" s="55"/>
      <c r="Y906" s="55"/>
      <c r="Z906" s="55"/>
      <c r="AA906" s="55"/>
      <c r="AB906" s="55"/>
      <c r="AC906" s="55"/>
      <c r="AD906" s="57"/>
      <c r="AE906" s="73" t="str">
        <f t="shared" si="86"/>
        <v>NO</v>
      </c>
      <c r="AF906" s="73" t="str">
        <f t="shared" si="87"/>
        <v>NO</v>
      </c>
      <c r="AG906" s="73" t="str">
        <f t="shared" si="88"/>
        <v>NO</v>
      </c>
      <c r="AH906" s="75" t="str">
        <f t="shared" si="89"/>
        <v>NO</v>
      </c>
      <c r="AI906" s="75" t="str">
        <f t="shared" si="90"/>
        <v>NO</v>
      </c>
      <c r="AJ906" s="75" t="str">
        <f t="shared" si="91"/>
        <v>NO</v>
      </c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  <c r="BZ906" s="67"/>
      <c r="CA906" s="67"/>
      <c r="CB906" s="67"/>
      <c r="CC906" s="67"/>
      <c r="CD906" s="67"/>
      <c r="CE906" s="67"/>
      <c r="CF906" s="67"/>
      <c r="CG906" s="67"/>
      <c r="CH906" s="67"/>
      <c r="CI906" s="67"/>
      <c r="CJ906" s="67"/>
      <c r="CK906" s="67"/>
      <c r="CL906" s="67"/>
      <c r="CM906" s="67"/>
      <c r="CN906" s="67"/>
      <c r="CO906" s="67"/>
      <c r="CP906" s="67"/>
      <c r="CQ906" s="67"/>
      <c r="CR906" s="67"/>
      <c r="CS906" s="67"/>
      <c r="CT906" s="67"/>
      <c r="CU906" s="67"/>
      <c r="CV906" s="67"/>
      <c r="CW906" s="67"/>
      <c r="CX906" s="67"/>
      <c r="CY906" s="67"/>
      <c r="CZ906" s="67"/>
      <c r="DA906" s="67"/>
      <c r="DB906" s="67"/>
      <c r="DC906" s="67"/>
      <c r="DD906" s="67"/>
      <c r="DE906" s="67"/>
      <c r="DF906" s="67"/>
      <c r="DG906" s="67"/>
      <c r="DH906" s="67"/>
      <c r="DI906" s="67"/>
      <c r="DJ906" s="67"/>
      <c r="DK906" s="67"/>
      <c r="DL906" s="67"/>
      <c r="DM906" s="67"/>
      <c r="DN906" s="67"/>
      <c r="DO906" s="67"/>
      <c r="DP906" s="67"/>
      <c r="DQ906" s="67"/>
      <c r="DR906" s="67"/>
      <c r="DS906" s="67"/>
      <c r="DT906" s="67"/>
      <c r="DU906" s="67"/>
      <c r="DV906" s="67"/>
      <c r="DW906" s="67"/>
      <c r="DX906" s="67"/>
      <c r="DY906" s="67"/>
      <c r="DZ906" s="67"/>
      <c r="EA906" s="67"/>
      <c r="EB906" s="67"/>
      <c r="EC906" s="67"/>
      <c r="ED906" s="67"/>
      <c r="EE906" s="67"/>
      <c r="EF906" s="67"/>
      <c r="EG906" s="67"/>
      <c r="EH906" s="67"/>
      <c r="EI906" s="67"/>
      <c r="EJ906" s="67"/>
      <c r="EK906" s="67"/>
      <c r="EL906" s="67"/>
      <c r="EM906" s="67"/>
      <c r="EN906" s="67"/>
      <c r="EO906" s="67"/>
      <c r="EP906" s="67"/>
      <c r="EQ906" s="67"/>
      <c r="ER906" s="67"/>
      <c r="ES906" s="67"/>
    </row>
    <row r="907" spans="1:149" s="68" customFormat="1" ht="24.95" customHeight="1">
      <c r="A907" s="50"/>
      <c r="B907" s="51"/>
      <c r="C907" s="52"/>
      <c r="D907" s="74"/>
      <c r="E907" s="52"/>
      <c r="F907" s="53"/>
      <c r="G907" s="53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77"/>
      <c r="W907" s="101"/>
      <c r="X907" s="55"/>
      <c r="Y907" s="55"/>
      <c r="Z907" s="55"/>
      <c r="AA907" s="55"/>
      <c r="AB907" s="55"/>
      <c r="AC907" s="55"/>
      <c r="AD907" s="57"/>
      <c r="AE907" s="73" t="str">
        <f t="shared" si="86"/>
        <v>NO</v>
      </c>
      <c r="AF907" s="73" t="str">
        <f t="shared" si="87"/>
        <v>NO</v>
      </c>
      <c r="AG907" s="73" t="str">
        <f t="shared" si="88"/>
        <v>NO</v>
      </c>
      <c r="AH907" s="75" t="str">
        <f t="shared" si="89"/>
        <v>NO</v>
      </c>
      <c r="AI907" s="75" t="str">
        <f t="shared" si="90"/>
        <v>NO</v>
      </c>
      <c r="AJ907" s="75" t="str">
        <f t="shared" si="91"/>
        <v>NO</v>
      </c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  <c r="BZ907" s="67"/>
      <c r="CA907" s="67"/>
      <c r="CB907" s="67"/>
      <c r="CC907" s="67"/>
      <c r="CD907" s="67"/>
      <c r="CE907" s="67"/>
      <c r="CF907" s="67"/>
      <c r="CG907" s="67"/>
      <c r="CH907" s="67"/>
      <c r="CI907" s="67"/>
      <c r="CJ907" s="67"/>
      <c r="CK907" s="67"/>
      <c r="CL907" s="67"/>
      <c r="CM907" s="67"/>
      <c r="CN907" s="67"/>
      <c r="CO907" s="67"/>
      <c r="CP907" s="67"/>
      <c r="CQ907" s="67"/>
      <c r="CR907" s="67"/>
      <c r="CS907" s="67"/>
      <c r="CT907" s="67"/>
      <c r="CU907" s="67"/>
      <c r="CV907" s="67"/>
      <c r="CW907" s="67"/>
      <c r="CX907" s="67"/>
      <c r="CY907" s="67"/>
      <c r="CZ907" s="67"/>
      <c r="DA907" s="67"/>
      <c r="DB907" s="67"/>
      <c r="DC907" s="67"/>
      <c r="DD907" s="67"/>
      <c r="DE907" s="67"/>
      <c r="DF907" s="67"/>
      <c r="DG907" s="67"/>
      <c r="DH907" s="67"/>
      <c r="DI907" s="67"/>
      <c r="DJ907" s="67"/>
      <c r="DK907" s="67"/>
      <c r="DL907" s="67"/>
      <c r="DM907" s="67"/>
      <c r="DN907" s="67"/>
      <c r="DO907" s="67"/>
      <c r="DP907" s="67"/>
      <c r="DQ907" s="67"/>
      <c r="DR907" s="67"/>
      <c r="DS907" s="67"/>
      <c r="DT907" s="67"/>
      <c r="DU907" s="67"/>
      <c r="DV907" s="67"/>
      <c r="DW907" s="67"/>
      <c r="DX907" s="67"/>
      <c r="DY907" s="67"/>
      <c r="DZ907" s="67"/>
      <c r="EA907" s="67"/>
      <c r="EB907" s="67"/>
      <c r="EC907" s="67"/>
      <c r="ED907" s="67"/>
      <c r="EE907" s="67"/>
      <c r="EF907" s="67"/>
      <c r="EG907" s="67"/>
      <c r="EH907" s="67"/>
      <c r="EI907" s="67"/>
      <c r="EJ907" s="67"/>
      <c r="EK907" s="67"/>
      <c r="EL907" s="67"/>
      <c r="EM907" s="67"/>
      <c r="EN907" s="67"/>
      <c r="EO907" s="67"/>
      <c r="EP907" s="67"/>
      <c r="EQ907" s="67"/>
      <c r="ER907" s="67"/>
      <c r="ES907" s="67"/>
    </row>
    <row r="908" spans="1:149" s="68" customFormat="1" ht="24.95" customHeight="1">
      <c r="A908" s="50"/>
      <c r="B908" s="51"/>
      <c r="C908" s="52"/>
      <c r="D908" s="74"/>
      <c r="E908" s="52"/>
      <c r="F908" s="53"/>
      <c r="G908" s="53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77"/>
      <c r="W908" s="101"/>
      <c r="X908" s="55"/>
      <c r="Y908" s="55"/>
      <c r="Z908" s="55"/>
      <c r="AA908" s="55"/>
      <c r="AB908" s="55"/>
      <c r="AC908" s="55"/>
      <c r="AD908" s="57"/>
      <c r="AE908" s="73" t="str">
        <f t="shared" si="86"/>
        <v>NO</v>
      </c>
      <c r="AF908" s="73" t="str">
        <f t="shared" si="87"/>
        <v>NO</v>
      </c>
      <c r="AG908" s="73" t="str">
        <f t="shared" si="88"/>
        <v>NO</v>
      </c>
      <c r="AH908" s="75" t="str">
        <f t="shared" si="89"/>
        <v>NO</v>
      </c>
      <c r="AI908" s="75" t="str">
        <f t="shared" si="90"/>
        <v>NO</v>
      </c>
      <c r="AJ908" s="75" t="str">
        <f t="shared" si="91"/>
        <v>NO</v>
      </c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  <c r="BZ908" s="67"/>
      <c r="CA908" s="67"/>
      <c r="CB908" s="67"/>
      <c r="CC908" s="67"/>
      <c r="CD908" s="67"/>
      <c r="CE908" s="67"/>
      <c r="CF908" s="67"/>
      <c r="CG908" s="67"/>
      <c r="CH908" s="67"/>
      <c r="CI908" s="67"/>
      <c r="CJ908" s="67"/>
      <c r="CK908" s="67"/>
      <c r="CL908" s="67"/>
      <c r="CM908" s="67"/>
      <c r="CN908" s="67"/>
      <c r="CO908" s="67"/>
      <c r="CP908" s="67"/>
      <c r="CQ908" s="67"/>
      <c r="CR908" s="67"/>
      <c r="CS908" s="67"/>
      <c r="CT908" s="67"/>
      <c r="CU908" s="67"/>
      <c r="CV908" s="67"/>
      <c r="CW908" s="67"/>
      <c r="CX908" s="67"/>
      <c r="CY908" s="67"/>
      <c r="CZ908" s="67"/>
      <c r="DA908" s="67"/>
      <c r="DB908" s="67"/>
      <c r="DC908" s="67"/>
      <c r="DD908" s="67"/>
      <c r="DE908" s="67"/>
      <c r="DF908" s="67"/>
      <c r="DG908" s="67"/>
      <c r="DH908" s="67"/>
      <c r="DI908" s="67"/>
      <c r="DJ908" s="67"/>
      <c r="DK908" s="67"/>
      <c r="DL908" s="67"/>
      <c r="DM908" s="67"/>
      <c r="DN908" s="67"/>
      <c r="DO908" s="67"/>
      <c r="DP908" s="67"/>
      <c r="DQ908" s="67"/>
      <c r="DR908" s="67"/>
      <c r="DS908" s="67"/>
      <c r="DT908" s="67"/>
      <c r="DU908" s="67"/>
      <c r="DV908" s="67"/>
      <c r="DW908" s="67"/>
      <c r="DX908" s="67"/>
      <c r="DY908" s="67"/>
      <c r="DZ908" s="67"/>
      <c r="EA908" s="67"/>
      <c r="EB908" s="67"/>
      <c r="EC908" s="67"/>
      <c r="ED908" s="67"/>
      <c r="EE908" s="67"/>
      <c r="EF908" s="67"/>
      <c r="EG908" s="67"/>
      <c r="EH908" s="67"/>
      <c r="EI908" s="67"/>
      <c r="EJ908" s="67"/>
      <c r="EK908" s="67"/>
      <c r="EL908" s="67"/>
      <c r="EM908" s="67"/>
      <c r="EN908" s="67"/>
      <c r="EO908" s="67"/>
      <c r="EP908" s="67"/>
      <c r="EQ908" s="67"/>
      <c r="ER908" s="67"/>
      <c r="ES908" s="67"/>
    </row>
    <row r="909" spans="1:149" s="67" customFormat="1" ht="24.95" customHeight="1">
      <c r="A909" s="50"/>
      <c r="B909" s="51"/>
      <c r="C909" s="52"/>
      <c r="D909" s="74"/>
      <c r="E909" s="52"/>
      <c r="F909" s="53"/>
      <c r="G909" s="53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77"/>
      <c r="W909" s="101"/>
      <c r="X909" s="55"/>
      <c r="Y909" s="55"/>
      <c r="Z909" s="55"/>
      <c r="AA909" s="55"/>
      <c r="AB909" s="55"/>
      <c r="AC909" s="55"/>
      <c r="AD909" s="57"/>
      <c r="AE909" s="73" t="str">
        <f t="shared" si="86"/>
        <v>NO</v>
      </c>
      <c r="AF909" s="73" t="str">
        <f t="shared" si="87"/>
        <v>NO</v>
      </c>
      <c r="AG909" s="73" t="str">
        <f t="shared" si="88"/>
        <v>NO</v>
      </c>
      <c r="AH909" s="75" t="str">
        <f t="shared" si="89"/>
        <v>NO</v>
      </c>
      <c r="AI909" s="75" t="str">
        <f t="shared" si="90"/>
        <v>NO</v>
      </c>
      <c r="AJ909" s="75" t="str">
        <f t="shared" si="91"/>
        <v>NO</v>
      </c>
    </row>
    <row r="910" spans="1:149" s="67" customFormat="1" ht="24.95" customHeight="1">
      <c r="A910" s="50"/>
      <c r="B910" s="51"/>
      <c r="C910" s="52"/>
      <c r="D910" s="74"/>
      <c r="E910" s="52"/>
      <c r="F910" s="53"/>
      <c r="G910" s="53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77"/>
      <c r="W910" s="101"/>
      <c r="X910" s="55"/>
      <c r="Y910" s="55"/>
      <c r="Z910" s="55"/>
      <c r="AA910" s="55"/>
      <c r="AB910" s="55"/>
      <c r="AC910" s="55"/>
      <c r="AD910" s="57"/>
      <c r="AE910" s="73" t="str">
        <f t="shared" si="86"/>
        <v>NO</v>
      </c>
      <c r="AF910" s="73" t="str">
        <f t="shared" si="87"/>
        <v>NO</v>
      </c>
      <c r="AG910" s="73" t="str">
        <f t="shared" si="88"/>
        <v>NO</v>
      </c>
      <c r="AH910" s="75" t="str">
        <f t="shared" si="89"/>
        <v>NO</v>
      </c>
      <c r="AI910" s="75" t="str">
        <f t="shared" si="90"/>
        <v>NO</v>
      </c>
      <c r="AJ910" s="75" t="str">
        <f t="shared" si="91"/>
        <v>NO</v>
      </c>
    </row>
    <row r="911" spans="1:149" s="68" customFormat="1" ht="24.95" customHeight="1">
      <c r="A911" s="50"/>
      <c r="B911" s="51"/>
      <c r="C911" s="52"/>
      <c r="D911" s="74"/>
      <c r="E911" s="52"/>
      <c r="F911" s="53"/>
      <c r="G911" s="53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77"/>
      <c r="W911" s="101"/>
      <c r="X911" s="55"/>
      <c r="Y911" s="55"/>
      <c r="Z911" s="55"/>
      <c r="AA911" s="55"/>
      <c r="AB911" s="55"/>
      <c r="AC911" s="55"/>
      <c r="AD911" s="57"/>
      <c r="AE911" s="73" t="str">
        <f t="shared" si="86"/>
        <v>NO</v>
      </c>
      <c r="AF911" s="73" t="str">
        <f t="shared" si="87"/>
        <v>NO</v>
      </c>
      <c r="AG911" s="73" t="str">
        <f t="shared" si="88"/>
        <v>NO</v>
      </c>
      <c r="AH911" s="75" t="str">
        <f t="shared" si="89"/>
        <v>NO</v>
      </c>
      <c r="AI911" s="75" t="str">
        <f t="shared" si="90"/>
        <v>NO</v>
      </c>
      <c r="AJ911" s="75" t="str">
        <f t="shared" si="91"/>
        <v>NO</v>
      </c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  <c r="BZ911" s="67"/>
      <c r="CA911" s="67"/>
      <c r="CB911" s="67"/>
      <c r="CC911" s="67"/>
      <c r="CD911" s="67"/>
      <c r="CE911" s="67"/>
      <c r="CF911" s="67"/>
      <c r="CG911" s="67"/>
      <c r="CH911" s="67"/>
      <c r="CI911" s="67"/>
      <c r="CJ911" s="67"/>
      <c r="CK911" s="67"/>
      <c r="CL911" s="67"/>
      <c r="CM911" s="67"/>
      <c r="CN911" s="67"/>
      <c r="CO911" s="67"/>
      <c r="CP911" s="67"/>
      <c r="CQ911" s="67"/>
      <c r="CR911" s="67"/>
      <c r="CS911" s="67"/>
      <c r="CT911" s="67"/>
      <c r="CU911" s="67"/>
      <c r="CV911" s="67"/>
      <c r="CW911" s="67"/>
      <c r="CX911" s="67"/>
      <c r="CY911" s="67"/>
      <c r="CZ911" s="67"/>
      <c r="DA911" s="67"/>
      <c r="DB911" s="67"/>
      <c r="DC911" s="67"/>
      <c r="DD911" s="67"/>
      <c r="DE911" s="67"/>
      <c r="DF911" s="67"/>
      <c r="DG911" s="67"/>
      <c r="DH911" s="67"/>
      <c r="DI911" s="67"/>
      <c r="DJ911" s="67"/>
      <c r="DK911" s="67"/>
      <c r="DL911" s="67"/>
      <c r="DM911" s="67"/>
      <c r="DN911" s="67"/>
      <c r="DO911" s="67"/>
      <c r="DP911" s="67"/>
      <c r="DQ911" s="67"/>
      <c r="DR911" s="67"/>
      <c r="DS911" s="67"/>
      <c r="DT911" s="67"/>
      <c r="DU911" s="67"/>
      <c r="DV911" s="67"/>
      <c r="DW911" s="67"/>
      <c r="DX911" s="67"/>
      <c r="DY911" s="67"/>
      <c r="DZ911" s="67"/>
      <c r="EA911" s="67"/>
      <c r="EB911" s="67"/>
      <c r="EC911" s="67"/>
      <c r="ED911" s="67"/>
      <c r="EE911" s="67"/>
      <c r="EF911" s="67"/>
      <c r="EG911" s="67"/>
      <c r="EH911" s="67"/>
      <c r="EI911" s="67"/>
      <c r="EJ911" s="67"/>
      <c r="EK911" s="67"/>
      <c r="EL911" s="67"/>
      <c r="EM911" s="67"/>
      <c r="EN911" s="67"/>
      <c r="EO911" s="67"/>
      <c r="EP911" s="67"/>
      <c r="EQ911" s="67"/>
      <c r="ER911" s="67"/>
      <c r="ES911" s="67"/>
    </row>
    <row r="912" spans="1:149" s="68" customFormat="1" ht="24.95" customHeight="1">
      <c r="A912" s="50"/>
      <c r="B912" s="51"/>
      <c r="C912" s="52"/>
      <c r="D912" s="74"/>
      <c r="E912" s="52"/>
      <c r="F912" s="53"/>
      <c r="G912" s="53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77"/>
      <c r="W912" s="101"/>
      <c r="X912" s="55"/>
      <c r="Y912" s="55"/>
      <c r="Z912" s="55"/>
      <c r="AA912" s="55"/>
      <c r="AB912" s="55"/>
      <c r="AC912" s="55"/>
      <c r="AD912" s="57"/>
      <c r="AE912" s="73" t="str">
        <f t="shared" si="86"/>
        <v>NO</v>
      </c>
      <c r="AF912" s="73" t="str">
        <f t="shared" si="87"/>
        <v>NO</v>
      </c>
      <c r="AG912" s="73" t="str">
        <f t="shared" si="88"/>
        <v>NO</v>
      </c>
      <c r="AH912" s="75" t="str">
        <f t="shared" si="89"/>
        <v>NO</v>
      </c>
      <c r="AI912" s="75" t="str">
        <f t="shared" si="90"/>
        <v>NO</v>
      </c>
      <c r="AJ912" s="75" t="str">
        <f t="shared" si="91"/>
        <v>NO</v>
      </c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  <c r="BZ912" s="67"/>
      <c r="CA912" s="67"/>
      <c r="CB912" s="67"/>
      <c r="CC912" s="67"/>
      <c r="CD912" s="67"/>
      <c r="CE912" s="67"/>
      <c r="CF912" s="67"/>
      <c r="CG912" s="67"/>
      <c r="CH912" s="67"/>
      <c r="CI912" s="67"/>
      <c r="CJ912" s="67"/>
      <c r="CK912" s="67"/>
      <c r="CL912" s="67"/>
      <c r="CM912" s="67"/>
      <c r="CN912" s="67"/>
      <c r="CO912" s="67"/>
      <c r="CP912" s="67"/>
      <c r="CQ912" s="67"/>
      <c r="CR912" s="67"/>
      <c r="CS912" s="67"/>
      <c r="CT912" s="67"/>
      <c r="CU912" s="67"/>
      <c r="CV912" s="67"/>
      <c r="CW912" s="67"/>
      <c r="CX912" s="67"/>
      <c r="CY912" s="67"/>
      <c r="CZ912" s="67"/>
      <c r="DA912" s="67"/>
      <c r="DB912" s="67"/>
      <c r="DC912" s="67"/>
      <c r="DD912" s="67"/>
      <c r="DE912" s="67"/>
      <c r="DF912" s="67"/>
      <c r="DG912" s="67"/>
      <c r="DH912" s="67"/>
      <c r="DI912" s="67"/>
      <c r="DJ912" s="67"/>
      <c r="DK912" s="67"/>
      <c r="DL912" s="67"/>
      <c r="DM912" s="67"/>
      <c r="DN912" s="67"/>
      <c r="DO912" s="67"/>
      <c r="DP912" s="67"/>
      <c r="DQ912" s="67"/>
      <c r="DR912" s="67"/>
      <c r="DS912" s="67"/>
      <c r="DT912" s="67"/>
      <c r="DU912" s="67"/>
      <c r="DV912" s="67"/>
      <c r="DW912" s="67"/>
      <c r="DX912" s="67"/>
      <c r="DY912" s="67"/>
      <c r="DZ912" s="67"/>
      <c r="EA912" s="67"/>
      <c r="EB912" s="67"/>
      <c r="EC912" s="67"/>
      <c r="ED912" s="67"/>
      <c r="EE912" s="67"/>
      <c r="EF912" s="67"/>
      <c r="EG912" s="67"/>
      <c r="EH912" s="67"/>
      <c r="EI912" s="67"/>
      <c r="EJ912" s="67"/>
      <c r="EK912" s="67"/>
      <c r="EL912" s="67"/>
      <c r="EM912" s="67"/>
      <c r="EN912" s="67"/>
      <c r="EO912" s="67"/>
      <c r="EP912" s="67"/>
      <c r="EQ912" s="67"/>
      <c r="ER912" s="67"/>
      <c r="ES912" s="67"/>
    </row>
    <row r="913" spans="1:149" s="68" customFormat="1" ht="24.95" customHeight="1">
      <c r="A913" s="50"/>
      <c r="B913" s="51"/>
      <c r="C913" s="52"/>
      <c r="D913" s="74"/>
      <c r="E913" s="52"/>
      <c r="F913" s="53"/>
      <c r="G913" s="53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77"/>
      <c r="W913" s="101"/>
      <c r="X913" s="55"/>
      <c r="Y913" s="55"/>
      <c r="Z913" s="55"/>
      <c r="AA913" s="55"/>
      <c r="AB913" s="55"/>
      <c r="AC913" s="55"/>
      <c r="AD913" s="57"/>
      <c r="AE913" s="73" t="str">
        <f t="shared" si="86"/>
        <v>NO</v>
      </c>
      <c r="AF913" s="73" t="str">
        <f t="shared" si="87"/>
        <v>NO</v>
      </c>
      <c r="AG913" s="73" t="str">
        <f t="shared" si="88"/>
        <v>NO</v>
      </c>
      <c r="AH913" s="75" t="str">
        <f t="shared" si="89"/>
        <v>NO</v>
      </c>
      <c r="AI913" s="75" t="str">
        <f t="shared" si="90"/>
        <v>NO</v>
      </c>
      <c r="AJ913" s="75" t="str">
        <f t="shared" si="91"/>
        <v>NO</v>
      </c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  <c r="BZ913" s="67"/>
      <c r="CA913" s="67"/>
      <c r="CB913" s="67"/>
      <c r="CC913" s="67"/>
      <c r="CD913" s="67"/>
      <c r="CE913" s="67"/>
      <c r="CF913" s="67"/>
      <c r="CG913" s="67"/>
      <c r="CH913" s="67"/>
      <c r="CI913" s="67"/>
      <c r="CJ913" s="67"/>
      <c r="CK913" s="67"/>
      <c r="CL913" s="67"/>
      <c r="CM913" s="67"/>
      <c r="CN913" s="67"/>
      <c r="CO913" s="67"/>
      <c r="CP913" s="67"/>
      <c r="CQ913" s="67"/>
      <c r="CR913" s="67"/>
      <c r="CS913" s="67"/>
      <c r="CT913" s="67"/>
      <c r="CU913" s="67"/>
      <c r="CV913" s="67"/>
      <c r="CW913" s="67"/>
      <c r="CX913" s="67"/>
      <c r="CY913" s="67"/>
      <c r="CZ913" s="67"/>
      <c r="DA913" s="67"/>
      <c r="DB913" s="67"/>
      <c r="DC913" s="67"/>
      <c r="DD913" s="67"/>
      <c r="DE913" s="67"/>
      <c r="DF913" s="67"/>
      <c r="DG913" s="67"/>
      <c r="DH913" s="67"/>
      <c r="DI913" s="67"/>
      <c r="DJ913" s="67"/>
      <c r="DK913" s="67"/>
      <c r="DL913" s="67"/>
      <c r="DM913" s="67"/>
      <c r="DN913" s="67"/>
      <c r="DO913" s="67"/>
      <c r="DP913" s="67"/>
      <c r="DQ913" s="67"/>
      <c r="DR913" s="67"/>
      <c r="DS913" s="67"/>
      <c r="DT913" s="67"/>
      <c r="DU913" s="67"/>
      <c r="DV913" s="67"/>
      <c r="DW913" s="67"/>
      <c r="DX913" s="67"/>
      <c r="DY913" s="67"/>
      <c r="DZ913" s="67"/>
      <c r="EA913" s="67"/>
      <c r="EB913" s="67"/>
      <c r="EC913" s="67"/>
      <c r="ED913" s="67"/>
      <c r="EE913" s="67"/>
      <c r="EF913" s="67"/>
      <c r="EG913" s="67"/>
      <c r="EH913" s="67"/>
      <c r="EI913" s="67"/>
      <c r="EJ913" s="67"/>
      <c r="EK913" s="67"/>
      <c r="EL913" s="67"/>
      <c r="EM913" s="67"/>
      <c r="EN913" s="67"/>
      <c r="EO913" s="67"/>
      <c r="EP913" s="67"/>
      <c r="EQ913" s="67"/>
      <c r="ER913" s="67"/>
      <c r="ES913" s="67"/>
    </row>
    <row r="914" spans="1:149" s="68" customFormat="1" ht="24.95" customHeight="1">
      <c r="A914" s="50"/>
      <c r="B914" s="51"/>
      <c r="C914" s="52"/>
      <c r="D914" s="74"/>
      <c r="E914" s="52"/>
      <c r="F914" s="53"/>
      <c r="G914" s="53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77"/>
      <c r="W914" s="101"/>
      <c r="X914" s="55"/>
      <c r="Y914" s="55"/>
      <c r="Z914" s="55"/>
      <c r="AA914" s="55"/>
      <c r="AB914" s="55"/>
      <c r="AC914" s="55"/>
      <c r="AD914" s="57"/>
      <c r="AE914" s="73" t="str">
        <f t="shared" si="86"/>
        <v>NO</v>
      </c>
      <c r="AF914" s="73" t="str">
        <f t="shared" si="87"/>
        <v>NO</v>
      </c>
      <c r="AG914" s="73" t="str">
        <f t="shared" si="88"/>
        <v>NO</v>
      </c>
      <c r="AH914" s="75" t="str">
        <f t="shared" si="89"/>
        <v>NO</v>
      </c>
      <c r="AI914" s="75" t="str">
        <f t="shared" si="90"/>
        <v>NO</v>
      </c>
      <c r="AJ914" s="75" t="str">
        <f t="shared" si="91"/>
        <v>NO</v>
      </c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  <c r="BZ914" s="67"/>
      <c r="CA914" s="67"/>
      <c r="CB914" s="67"/>
      <c r="CC914" s="67"/>
      <c r="CD914" s="67"/>
      <c r="CE914" s="67"/>
      <c r="CF914" s="67"/>
      <c r="CG914" s="67"/>
      <c r="CH914" s="67"/>
      <c r="CI914" s="67"/>
      <c r="CJ914" s="67"/>
      <c r="CK914" s="67"/>
      <c r="CL914" s="67"/>
      <c r="CM914" s="67"/>
      <c r="CN914" s="67"/>
      <c r="CO914" s="67"/>
      <c r="CP914" s="67"/>
      <c r="CQ914" s="67"/>
      <c r="CR914" s="67"/>
      <c r="CS914" s="67"/>
      <c r="CT914" s="67"/>
      <c r="CU914" s="67"/>
      <c r="CV914" s="67"/>
      <c r="CW914" s="67"/>
      <c r="CX914" s="67"/>
      <c r="CY914" s="67"/>
      <c r="CZ914" s="67"/>
      <c r="DA914" s="67"/>
      <c r="DB914" s="67"/>
      <c r="DC914" s="67"/>
      <c r="DD914" s="67"/>
      <c r="DE914" s="67"/>
      <c r="DF914" s="67"/>
      <c r="DG914" s="67"/>
      <c r="DH914" s="67"/>
      <c r="DI914" s="67"/>
      <c r="DJ914" s="67"/>
      <c r="DK914" s="67"/>
      <c r="DL914" s="67"/>
      <c r="DM914" s="67"/>
      <c r="DN914" s="67"/>
      <c r="DO914" s="67"/>
      <c r="DP914" s="67"/>
      <c r="DQ914" s="67"/>
      <c r="DR914" s="67"/>
      <c r="DS914" s="67"/>
      <c r="DT914" s="67"/>
      <c r="DU914" s="67"/>
      <c r="DV914" s="67"/>
      <c r="DW914" s="67"/>
      <c r="DX914" s="67"/>
      <c r="DY914" s="67"/>
      <c r="DZ914" s="67"/>
      <c r="EA914" s="67"/>
      <c r="EB914" s="67"/>
      <c r="EC914" s="67"/>
      <c r="ED914" s="67"/>
      <c r="EE914" s="67"/>
      <c r="EF914" s="67"/>
      <c r="EG914" s="67"/>
      <c r="EH914" s="67"/>
      <c r="EI914" s="67"/>
      <c r="EJ914" s="67"/>
      <c r="EK914" s="67"/>
      <c r="EL914" s="67"/>
      <c r="EM914" s="67"/>
      <c r="EN914" s="67"/>
      <c r="EO914" s="67"/>
      <c r="EP914" s="67"/>
      <c r="EQ914" s="67"/>
      <c r="ER914" s="67"/>
      <c r="ES914" s="67"/>
    </row>
    <row r="915" spans="1:149" s="67" customFormat="1" ht="24.95" customHeight="1">
      <c r="A915" s="50"/>
      <c r="B915" s="51"/>
      <c r="C915" s="52"/>
      <c r="D915" s="74"/>
      <c r="E915" s="52"/>
      <c r="F915" s="53"/>
      <c r="G915" s="53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77"/>
      <c r="W915" s="101"/>
      <c r="X915" s="55"/>
      <c r="Y915" s="55"/>
      <c r="Z915" s="55"/>
      <c r="AA915" s="55"/>
      <c r="AB915" s="55"/>
      <c r="AC915" s="55"/>
      <c r="AD915" s="57"/>
      <c r="AE915" s="73" t="str">
        <f t="shared" si="86"/>
        <v>NO</v>
      </c>
      <c r="AF915" s="73" t="str">
        <f t="shared" si="87"/>
        <v>NO</v>
      </c>
      <c r="AG915" s="73" t="str">
        <f t="shared" si="88"/>
        <v>NO</v>
      </c>
      <c r="AH915" s="75" t="str">
        <f t="shared" si="89"/>
        <v>NO</v>
      </c>
      <c r="AI915" s="75" t="str">
        <f t="shared" si="90"/>
        <v>NO</v>
      </c>
      <c r="AJ915" s="75" t="str">
        <f t="shared" si="91"/>
        <v>NO</v>
      </c>
    </row>
    <row r="916" spans="1:149" s="67" customFormat="1" ht="24.95" customHeight="1">
      <c r="A916" s="50"/>
      <c r="B916" s="51"/>
      <c r="C916" s="52"/>
      <c r="D916" s="74"/>
      <c r="E916" s="52"/>
      <c r="F916" s="53"/>
      <c r="G916" s="53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77"/>
      <c r="W916" s="101"/>
      <c r="X916" s="55"/>
      <c r="Y916" s="55"/>
      <c r="Z916" s="55"/>
      <c r="AA916" s="55"/>
      <c r="AB916" s="55"/>
      <c r="AC916" s="55"/>
      <c r="AD916" s="57"/>
      <c r="AE916" s="73" t="str">
        <f t="shared" si="86"/>
        <v>NO</v>
      </c>
      <c r="AF916" s="73" t="str">
        <f t="shared" si="87"/>
        <v>NO</v>
      </c>
      <c r="AG916" s="73" t="str">
        <f t="shared" si="88"/>
        <v>NO</v>
      </c>
      <c r="AH916" s="75" t="str">
        <f t="shared" si="89"/>
        <v>NO</v>
      </c>
      <c r="AI916" s="75" t="str">
        <f t="shared" si="90"/>
        <v>NO</v>
      </c>
      <c r="AJ916" s="75" t="str">
        <f t="shared" si="91"/>
        <v>NO</v>
      </c>
    </row>
    <row r="917" spans="1:149" s="67" customFormat="1" ht="24.95" customHeight="1">
      <c r="A917" s="50"/>
      <c r="B917" s="51"/>
      <c r="C917" s="52"/>
      <c r="D917" s="74"/>
      <c r="E917" s="52"/>
      <c r="F917" s="53"/>
      <c r="G917" s="53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77"/>
      <c r="W917" s="101"/>
      <c r="X917" s="55"/>
      <c r="Y917" s="55"/>
      <c r="Z917" s="55"/>
      <c r="AA917" s="55"/>
      <c r="AB917" s="55"/>
      <c r="AC917" s="55"/>
      <c r="AD917" s="57"/>
      <c r="AE917" s="73" t="str">
        <f t="shared" si="86"/>
        <v>NO</v>
      </c>
      <c r="AF917" s="73" t="str">
        <f t="shared" si="87"/>
        <v>NO</v>
      </c>
      <c r="AG917" s="73" t="str">
        <f t="shared" si="88"/>
        <v>NO</v>
      </c>
      <c r="AH917" s="75" t="str">
        <f t="shared" si="89"/>
        <v>NO</v>
      </c>
      <c r="AI917" s="75" t="str">
        <f t="shared" si="90"/>
        <v>NO</v>
      </c>
      <c r="AJ917" s="75" t="str">
        <f t="shared" si="91"/>
        <v>NO</v>
      </c>
    </row>
    <row r="918" spans="1:149" s="67" customFormat="1" ht="24.95" customHeight="1">
      <c r="A918" s="50"/>
      <c r="B918" s="51"/>
      <c r="C918" s="52"/>
      <c r="D918" s="74"/>
      <c r="E918" s="52"/>
      <c r="F918" s="53"/>
      <c r="G918" s="53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77"/>
      <c r="W918" s="101"/>
      <c r="X918" s="55"/>
      <c r="Y918" s="55"/>
      <c r="Z918" s="55"/>
      <c r="AA918" s="55"/>
      <c r="AB918" s="55"/>
      <c r="AC918" s="55"/>
      <c r="AD918" s="57"/>
      <c r="AE918" s="73" t="str">
        <f t="shared" si="86"/>
        <v>NO</v>
      </c>
      <c r="AF918" s="73" t="str">
        <f t="shared" si="87"/>
        <v>NO</v>
      </c>
      <c r="AG918" s="73" t="str">
        <f t="shared" si="88"/>
        <v>NO</v>
      </c>
      <c r="AH918" s="75" t="str">
        <f t="shared" si="89"/>
        <v>NO</v>
      </c>
      <c r="AI918" s="75" t="str">
        <f t="shared" si="90"/>
        <v>NO</v>
      </c>
      <c r="AJ918" s="75" t="str">
        <f t="shared" si="91"/>
        <v>NO</v>
      </c>
    </row>
    <row r="919" spans="1:149" s="67" customFormat="1" ht="24.95" customHeight="1">
      <c r="A919" s="50"/>
      <c r="B919" s="51"/>
      <c r="C919" s="52"/>
      <c r="D919" s="74"/>
      <c r="E919" s="52"/>
      <c r="F919" s="53"/>
      <c r="G919" s="53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77"/>
      <c r="W919" s="101"/>
      <c r="X919" s="55"/>
      <c r="Y919" s="55"/>
      <c r="Z919" s="55"/>
      <c r="AA919" s="55"/>
      <c r="AB919" s="55"/>
      <c r="AC919" s="55"/>
      <c r="AD919" s="57"/>
      <c r="AE919" s="73" t="str">
        <f t="shared" si="86"/>
        <v>NO</v>
      </c>
      <c r="AF919" s="73" t="str">
        <f t="shared" si="87"/>
        <v>NO</v>
      </c>
      <c r="AG919" s="73" t="str">
        <f t="shared" si="88"/>
        <v>NO</v>
      </c>
      <c r="AH919" s="75" t="str">
        <f t="shared" si="89"/>
        <v>NO</v>
      </c>
      <c r="AI919" s="75" t="str">
        <f t="shared" si="90"/>
        <v>NO</v>
      </c>
      <c r="AJ919" s="75" t="str">
        <f t="shared" si="91"/>
        <v>NO</v>
      </c>
    </row>
    <row r="920" spans="1:149" s="68" customFormat="1" ht="24.95" customHeight="1">
      <c r="A920" s="50"/>
      <c r="B920" s="51"/>
      <c r="C920" s="52"/>
      <c r="D920" s="74"/>
      <c r="E920" s="52"/>
      <c r="F920" s="53"/>
      <c r="G920" s="53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77"/>
      <c r="W920" s="101"/>
      <c r="X920" s="55"/>
      <c r="Y920" s="55"/>
      <c r="Z920" s="55"/>
      <c r="AA920" s="55"/>
      <c r="AB920" s="55"/>
      <c r="AC920" s="55"/>
      <c r="AD920" s="57"/>
      <c r="AE920" s="73" t="str">
        <f t="shared" si="86"/>
        <v>NO</v>
      </c>
      <c r="AF920" s="73" t="str">
        <f t="shared" si="87"/>
        <v>NO</v>
      </c>
      <c r="AG920" s="73" t="str">
        <f t="shared" si="88"/>
        <v>NO</v>
      </c>
      <c r="AH920" s="75" t="str">
        <f t="shared" si="89"/>
        <v>NO</v>
      </c>
      <c r="AI920" s="75" t="str">
        <f t="shared" si="90"/>
        <v>NO</v>
      </c>
      <c r="AJ920" s="75" t="str">
        <f t="shared" si="91"/>
        <v>NO</v>
      </c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  <c r="BZ920" s="67"/>
      <c r="CA920" s="67"/>
      <c r="CB920" s="67"/>
      <c r="CC920" s="67"/>
      <c r="CD920" s="67"/>
      <c r="CE920" s="67"/>
      <c r="CF920" s="67"/>
      <c r="CG920" s="67"/>
      <c r="CH920" s="67"/>
      <c r="CI920" s="67"/>
      <c r="CJ920" s="67"/>
      <c r="CK920" s="67"/>
      <c r="CL920" s="67"/>
      <c r="CM920" s="67"/>
      <c r="CN920" s="67"/>
      <c r="CO920" s="67"/>
      <c r="CP920" s="67"/>
      <c r="CQ920" s="67"/>
      <c r="CR920" s="67"/>
      <c r="CS920" s="67"/>
      <c r="CT920" s="67"/>
      <c r="CU920" s="67"/>
      <c r="CV920" s="67"/>
      <c r="CW920" s="67"/>
      <c r="CX920" s="67"/>
      <c r="CY920" s="67"/>
      <c r="CZ920" s="67"/>
      <c r="DA920" s="67"/>
      <c r="DB920" s="67"/>
      <c r="DC920" s="67"/>
      <c r="DD920" s="67"/>
      <c r="DE920" s="67"/>
      <c r="DF920" s="67"/>
      <c r="DG920" s="67"/>
      <c r="DH920" s="67"/>
      <c r="DI920" s="67"/>
      <c r="DJ920" s="67"/>
      <c r="DK920" s="67"/>
      <c r="DL920" s="67"/>
      <c r="DM920" s="67"/>
      <c r="DN920" s="67"/>
      <c r="DO920" s="67"/>
      <c r="DP920" s="67"/>
      <c r="DQ920" s="67"/>
      <c r="DR920" s="67"/>
      <c r="DS920" s="67"/>
      <c r="DT920" s="67"/>
      <c r="DU920" s="67"/>
      <c r="DV920" s="67"/>
      <c r="DW920" s="67"/>
      <c r="DX920" s="67"/>
      <c r="DY920" s="67"/>
      <c r="DZ920" s="67"/>
      <c r="EA920" s="67"/>
      <c r="EB920" s="67"/>
      <c r="EC920" s="67"/>
      <c r="ED920" s="67"/>
      <c r="EE920" s="67"/>
      <c r="EF920" s="67"/>
      <c r="EG920" s="67"/>
      <c r="EH920" s="67"/>
      <c r="EI920" s="67"/>
      <c r="EJ920" s="67"/>
      <c r="EK920" s="67"/>
      <c r="EL920" s="67"/>
      <c r="EM920" s="67"/>
      <c r="EN920" s="67"/>
      <c r="EO920" s="67"/>
      <c r="EP920" s="67"/>
      <c r="EQ920" s="67"/>
      <c r="ER920" s="67"/>
      <c r="ES920" s="67"/>
    </row>
    <row r="921" spans="1:149" s="68" customFormat="1" ht="24.95" customHeight="1">
      <c r="A921" s="50"/>
      <c r="B921" s="51"/>
      <c r="C921" s="52"/>
      <c r="D921" s="74"/>
      <c r="E921" s="52"/>
      <c r="F921" s="53"/>
      <c r="G921" s="53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77"/>
      <c r="W921" s="101"/>
      <c r="X921" s="55"/>
      <c r="Y921" s="55"/>
      <c r="Z921" s="55"/>
      <c r="AA921" s="55"/>
      <c r="AB921" s="55"/>
      <c r="AC921" s="55"/>
      <c r="AD921" s="57"/>
      <c r="AE921" s="73" t="str">
        <f t="shared" si="86"/>
        <v>NO</v>
      </c>
      <c r="AF921" s="73" t="str">
        <f t="shared" si="87"/>
        <v>NO</v>
      </c>
      <c r="AG921" s="73" t="str">
        <f t="shared" si="88"/>
        <v>NO</v>
      </c>
      <c r="AH921" s="75" t="str">
        <f t="shared" si="89"/>
        <v>NO</v>
      </c>
      <c r="AI921" s="75" t="str">
        <f t="shared" si="90"/>
        <v>NO</v>
      </c>
      <c r="AJ921" s="75" t="str">
        <f t="shared" si="91"/>
        <v>NO</v>
      </c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  <c r="BZ921" s="67"/>
      <c r="CA921" s="67"/>
      <c r="CB921" s="67"/>
      <c r="CC921" s="67"/>
      <c r="CD921" s="67"/>
      <c r="CE921" s="67"/>
      <c r="CF921" s="67"/>
      <c r="CG921" s="67"/>
      <c r="CH921" s="67"/>
      <c r="CI921" s="67"/>
      <c r="CJ921" s="67"/>
      <c r="CK921" s="67"/>
      <c r="CL921" s="67"/>
      <c r="CM921" s="67"/>
      <c r="CN921" s="67"/>
      <c r="CO921" s="67"/>
      <c r="CP921" s="67"/>
      <c r="CQ921" s="67"/>
      <c r="CR921" s="67"/>
      <c r="CS921" s="67"/>
      <c r="CT921" s="67"/>
      <c r="CU921" s="67"/>
      <c r="CV921" s="67"/>
      <c r="CW921" s="67"/>
      <c r="CX921" s="67"/>
      <c r="CY921" s="67"/>
      <c r="CZ921" s="67"/>
      <c r="DA921" s="67"/>
      <c r="DB921" s="67"/>
      <c r="DC921" s="67"/>
      <c r="DD921" s="67"/>
      <c r="DE921" s="67"/>
      <c r="DF921" s="67"/>
      <c r="DG921" s="67"/>
      <c r="DH921" s="67"/>
      <c r="DI921" s="67"/>
      <c r="DJ921" s="67"/>
      <c r="DK921" s="67"/>
      <c r="DL921" s="67"/>
      <c r="DM921" s="67"/>
      <c r="DN921" s="67"/>
      <c r="DO921" s="67"/>
      <c r="DP921" s="67"/>
      <c r="DQ921" s="67"/>
      <c r="DR921" s="67"/>
      <c r="DS921" s="67"/>
      <c r="DT921" s="67"/>
      <c r="DU921" s="67"/>
      <c r="DV921" s="67"/>
      <c r="DW921" s="67"/>
      <c r="DX921" s="67"/>
      <c r="DY921" s="67"/>
      <c r="DZ921" s="67"/>
      <c r="EA921" s="67"/>
      <c r="EB921" s="67"/>
      <c r="EC921" s="67"/>
      <c r="ED921" s="67"/>
      <c r="EE921" s="67"/>
      <c r="EF921" s="67"/>
      <c r="EG921" s="67"/>
      <c r="EH921" s="67"/>
      <c r="EI921" s="67"/>
      <c r="EJ921" s="67"/>
      <c r="EK921" s="67"/>
      <c r="EL921" s="67"/>
      <c r="EM921" s="67"/>
      <c r="EN921" s="67"/>
      <c r="EO921" s="67"/>
      <c r="EP921" s="67"/>
      <c r="EQ921" s="67"/>
      <c r="ER921" s="67"/>
      <c r="ES921" s="67"/>
    </row>
    <row r="922" spans="1:149" s="68" customFormat="1" ht="24.95" customHeight="1">
      <c r="A922" s="50"/>
      <c r="B922" s="51"/>
      <c r="C922" s="52"/>
      <c r="D922" s="74"/>
      <c r="E922" s="52"/>
      <c r="F922" s="53"/>
      <c r="G922" s="53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77"/>
      <c r="W922" s="101"/>
      <c r="X922" s="55"/>
      <c r="Y922" s="55"/>
      <c r="Z922" s="55"/>
      <c r="AA922" s="55"/>
      <c r="AB922" s="55"/>
      <c r="AC922" s="55"/>
      <c r="AD922" s="57"/>
      <c r="AE922" s="73" t="str">
        <f t="shared" si="86"/>
        <v>NO</v>
      </c>
      <c r="AF922" s="73" t="str">
        <f t="shared" si="87"/>
        <v>NO</v>
      </c>
      <c r="AG922" s="73" t="str">
        <f t="shared" si="88"/>
        <v>NO</v>
      </c>
      <c r="AH922" s="75" t="str">
        <f t="shared" si="89"/>
        <v>NO</v>
      </c>
      <c r="AI922" s="75" t="str">
        <f t="shared" si="90"/>
        <v>NO</v>
      </c>
      <c r="AJ922" s="75" t="str">
        <f t="shared" si="91"/>
        <v>NO</v>
      </c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  <c r="BZ922" s="67"/>
      <c r="CA922" s="67"/>
      <c r="CB922" s="67"/>
      <c r="CC922" s="67"/>
      <c r="CD922" s="67"/>
      <c r="CE922" s="67"/>
      <c r="CF922" s="67"/>
      <c r="CG922" s="67"/>
      <c r="CH922" s="67"/>
      <c r="CI922" s="67"/>
      <c r="CJ922" s="67"/>
      <c r="CK922" s="67"/>
      <c r="CL922" s="67"/>
      <c r="CM922" s="67"/>
      <c r="CN922" s="67"/>
      <c r="CO922" s="67"/>
      <c r="CP922" s="67"/>
      <c r="CQ922" s="67"/>
      <c r="CR922" s="67"/>
      <c r="CS922" s="67"/>
      <c r="CT922" s="67"/>
      <c r="CU922" s="67"/>
      <c r="CV922" s="67"/>
      <c r="CW922" s="67"/>
      <c r="CX922" s="67"/>
      <c r="CY922" s="67"/>
      <c r="CZ922" s="67"/>
      <c r="DA922" s="67"/>
      <c r="DB922" s="67"/>
      <c r="DC922" s="67"/>
      <c r="DD922" s="67"/>
      <c r="DE922" s="67"/>
      <c r="DF922" s="67"/>
      <c r="DG922" s="67"/>
      <c r="DH922" s="67"/>
      <c r="DI922" s="67"/>
      <c r="DJ922" s="67"/>
      <c r="DK922" s="67"/>
      <c r="DL922" s="67"/>
      <c r="DM922" s="67"/>
      <c r="DN922" s="67"/>
      <c r="DO922" s="67"/>
      <c r="DP922" s="67"/>
      <c r="DQ922" s="67"/>
      <c r="DR922" s="67"/>
      <c r="DS922" s="67"/>
      <c r="DT922" s="67"/>
      <c r="DU922" s="67"/>
      <c r="DV922" s="67"/>
      <c r="DW922" s="67"/>
      <c r="DX922" s="67"/>
      <c r="DY922" s="67"/>
      <c r="DZ922" s="67"/>
      <c r="EA922" s="67"/>
      <c r="EB922" s="67"/>
      <c r="EC922" s="67"/>
      <c r="ED922" s="67"/>
      <c r="EE922" s="67"/>
      <c r="EF922" s="67"/>
      <c r="EG922" s="67"/>
      <c r="EH922" s="67"/>
      <c r="EI922" s="67"/>
      <c r="EJ922" s="67"/>
      <c r="EK922" s="67"/>
      <c r="EL922" s="67"/>
      <c r="EM922" s="67"/>
      <c r="EN922" s="67"/>
      <c r="EO922" s="67"/>
      <c r="EP922" s="67"/>
      <c r="EQ922" s="67"/>
      <c r="ER922" s="67"/>
      <c r="ES922" s="67"/>
    </row>
    <row r="923" spans="1:149" s="68" customFormat="1" ht="24.95" customHeight="1">
      <c r="A923" s="50"/>
      <c r="B923" s="51"/>
      <c r="C923" s="52"/>
      <c r="D923" s="74"/>
      <c r="E923" s="52"/>
      <c r="F923" s="53"/>
      <c r="G923" s="53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77"/>
      <c r="W923" s="101"/>
      <c r="X923" s="55"/>
      <c r="Y923" s="55"/>
      <c r="Z923" s="55"/>
      <c r="AA923" s="55"/>
      <c r="AB923" s="55"/>
      <c r="AC923" s="55"/>
      <c r="AD923" s="57"/>
      <c r="AE923" s="73" t="str">
        <f t="shared" si="86"/>
        <v>NO</v>
      </c>
      <c r="AF923" s="73" t="str">
        <f t="shared" si="87"/>
        <v>NO</v>
      </c>
      <c r="AG923" s="73" t="str">
        <f t="shared" si="88"/>
        <v>NO</v>
      </c>
      <c r="AH923" s="75" t="str">
        <f t="shared" si="89"/>
        <v>NO</v>
      </c>
      <c r="AI923" s="75" t="str">
        <f t="shared" si="90"/>
        <v>NO</v>
      </c>
      <c r="AJ923" s="75" t="str">
        <f t="shared" si="91"/>
        <v>NO</v>
      </c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  <c r="BZ923" s="67"/>
      <c r="CA923" s="67"/>
      <c r="CB923" s="67"/>
      <c r="CC923" s="67"/>
      <c r="CD923" s="67"/>
      <c r="CE923" s="67"/>
      <c r="CF923" s="67"/>
      <c r="CG923" s="67"/>
      <c r="CH923" s="67"/>
      <c r="CI923" s="67"/>
      <c r="CJ923" s="67"/>
      <c r="CK923" s="67"/>
      <c r="CL923" s="67"/>
      <c r="CM923" s="67"/>
      <c r="CN923" s="67"/>
      <c r="CO923" s="67"/>
      <c r="CP923" s="67"/>
      <c r="CQ923" s="67"/>
      <c r="CR923" s="67"/>
      <c r="CS923" s="67"/>
      <c r="CT923" s="67"/>
      <c r="CU923" s="67"/>
      <c r="CV923" s="67"/>
      <c r="CW923" s="67"/>
      <c r="CX923" s="67"/>
      <c r="CY923" s="67"/>
      <c r="CZ923" s="67"/>
      <c r="DA923" s="67"/>
      <c r="DB923" s="67"/>
      <c r="DC923" s="67"/>
      <c r="DD923" s="67"/>
      <c r="DE923" s="67"/>
      <c r="DF923" s="67"/>
      <c r="DG923" s="67"/>
      <c r="DH923" s="67"/>
      <c r="DI923" s="67"/>
      <c r="DJ923" s="67"/>
      <c r="DK923" s="67"/>
      <c r="DL923" s="67"/>
      <c r="DM923" s="67"/>
      <c r="DN923" s="67"/>
      <c r="DO923" s="67"/>
      <c r="DP923" s="67"/>
      <c r="DQ923" s="67"/>
      <c r="DR923" s="67"/>
      <c r="DS923" s="67"/>
      <c r="DT923" s="67"/>
      <c r="DU923" s="67"/>
      <c r="DV923" s="67"/>
      <c r="DW923" s="67"/>
      <c r="DX923" s="67"/>
      <c r="DY923" s="67"/>
      <c r="DZ923" s="67"/>
      <c r="EA923" s="67"/>
      <c r="EB923" s="67"/>
      <c r="EC923" s="67"/>
      <c r="ED923" s="67"/>
      <c r="EE923" s="67"/>
      <c r="EF923" s="67"/>
      <c r="EG923" s="67"/>
      <c r="EH923" s="67"/>
      <c r="EI923" s="67"/>
      <c r="EJ923" s="67"/>
      <c r="EK923" s="67"/>
      <c r="EL923" s="67"/>
      <c r="EM923" s="67"/>
      <c r="EN923" s="67"/>
      <c r="EO923" s="67"/>
      <c r="EP923" s="67"/>
      <c r="EQ923" s="67"/>
      <c r="ER923" s="67"/>
      <c r="ES923" s="67"/>
    </row>
    <row r="924" spans="1:149" s="67" customFormat="1" ht="24.95" customHeight="1">
      <c r="A924" s="50"/>
      <c r="B924" s="51"/>
      <c r="C924" s="52"/>
      <c r="D924" s="74"/>
      <c r="E924" s="52"/>
      <c r="F924" s="53"/>
      <c r="G924" s="53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77"/>
      <c r="W924" s="101"/>
      <c r="X924" s="55"/>
      <c r="Y924" s="55"/>
      <c r="Z924" s="55"/>
      <c r="AA924" s="55"/>
      <c r="AB924" s="55"/>
      <c r="AC924" s="55"/>
      <c r="AD924" s="57"/>
      <c r="AE924" s="73" t="str">
        <f t="shared" si="86"/>
        <v>NO</v>
      </c>
      <c r="AF924" s="73" t="str">
        <f t="shared" si="87"/>
        <v>NO</v>
      </c>
      <c r="AG924" s="73" t="str">
        <f t="shared" si="88"/>
        <v>NO</v>
      </c>
      <c r="AH924" s="75" t="str">
        <f t="shared" si="89"/>
        <v>NO</v>
      </c>
      <c r="AI924" s="75" t="str">
        <f t="shared" si="90"/>
        <v>NO</v>
      </c>
      <c r="AJ924" s="75" t="str">
        <f t="shared" si="91"/>
        <v>NO</v>
      </c>
    </row>
    <row r="925" spans="1:149" s="67" customFormat="1" ht="24.95" customHeight="1">
      <c r="A925" s="50"/>
      <c r="B925" s="51"/>
      <c r="C925" s="52"/>
      <c r="D925" s="74"/>
      <c r="E925" s="52"/>
      <c r="F925" s="53"/>
      <c r="G925" s="53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77"/>
      <c r="W925" s="101"/>
      <c r="X925" s="55"/>
      <c r="Y925" s="55"/>
      <c r="Z925" s="55"/>
      <c r="AA925" s="55"/>
      <c r="AB925" s="55"/>
      <c r="AC925" s="55"/>
      <c r="AD925" s="57"/>
      <c r="AE925" s="73" t="str">
        <f t="shared" si="86"/>
        <v>NO</v>
      </c>
      <c r="AF925" s="73" t="str">
        <f t="shared" si="87"/>
        <v>NO</v>
      </c>
      <c r="AG925" s="73" t="str">
        <f t="shared" si="88"/>
        <v>NO</v>
      </c>
      <c r="AH925" s="75" t="str">
        <f t="shared" si="89"/>
        <v>NO</v>
      </c>
      <c r="AI925" s="75" t="str">
        <f t="shared" si="90"/>
        <v>NO</v>
      </c>
      <c r="AJ925" s="75" t="str">
        <f t="shared" si="91"/>
        <v>NO</v>
      </c>
    </row>
    <row r="926" spans="1:149" s="68" customFormat="1" ht="24.95" customHeight="1">
      <c r="A926" s="50"/>
      <c r="B926" s="51"/>
      <c r="C926" s="52"/>
      <c r="D926" s="74"/>
      <c r="E926" s="52"/>
      <c r="F926" s="53"/>
      <c r="G926" s="53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77"/>
      <c r="W926" s="101"/>
      <c r="X926" s="55"/>
      <c r="Y926" s="55"/>
      <c r="Z926" s="55"/>
      <c r="AA926" s="55"/>
      <c r="AB926" s="55"/>
      <c r="AC926" s="55"/>
      <c r="AD926" s="57"/>
      <c r="AE926" s="73" t="str">
        <f t="shared" si="86"/>
        <v>NO</v>
      </c>
      <c r="AF926" s="73" t="str">
        <f t="shared" si="87"/>
        <v>NO</v>
      </c>
      <c r="AG926" s="73" t="str">
        <f t="shared" si="88"/>
        <v>NO</v>
      </c>
      <c r="AH926" s="75" t="str">
        <f t="shared" si="89"/>
        <v>NO</v>
      </c>
      <c r="AI926" s="75" t="str">
        <f t="shared" si="90"/>
        <v>NO</v>
      </c>
      <c r="AJ926" s="75" t="str">
        <f t="shared" si="91"/>
        <v>NO</v>
      </c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  <c r="BZ926" s="67"/>
      <c r="CA926" s="67"/>
      <c r="CB926" s="67"/>
      <c r="CC926" s="67"/>
      <c r="CD926" s="67"/>
      <c r="CE926" s="67"/>
      <c r="CF926" s="67"/>
      <c r="CG926" s="67"/>
      <c r="CH926" s="67"/>
      <c r="CI926" s="67"/>
      <c r="CJ926" s="67"/>
      <c r="CK926" s="67"/>
      <c r="CL926" s="67"/>
      <c r="CM926" s="67"/>
      <c r="CN926" s="67"/>
      <c r="CO926" s="67"/>
      <c r="CP926" s="67"/>
      <c r="CQ926" s="67"/>
      <c r="CR926" s="67"/>
      <c r="CS926" s="67"/>
      <c r="CT926" s="67"/>
      <c r="CU926" s="67"/>
      <c r="CV926" s="67"/>
      <c r="CW926" s="67"/>
      <c r="CX926" s="67"/>
      <c r="CY926" s="67"/>
      <c r="CZ926" s="67"/>
      <c r="DA926" s="67"/>
      <c r="DB926" s="67"/>
      <c r="DC926" s="67"/>
      <c r="DD926" s="67"/>
      <c r="DE926" s="67"/>
      <c r="DF926" s="67"/>
      <c r="DG926" s="67"/>
      <c r="DH926" s="67"/>
      <c r="DI926" s="67"/>
      <c r="DJ926" s="67"/>
      <c r="DK926" s="67"/>
      <c r="DL926" s="67"/>
      <c r="DM926" s="67"/>
      <c r="DN926" s="67"/>
      <c r="DO926" s="67"/>
      <c r="DP926" s="67"/>
      <c r="DQ926" s="67"/>
      <c r="DR926" s="67"/>
      <c r="DS926" s="67"/>
      <c r="DT926" s="67"/>
      <c r="DU926" s="67"/>
      <c r="DV926" s="67"/>
      <c r="DW926" s="67"/>
      <c r="DX926" s="67"/>
      <c r="DY926" s="67"/>
      <c r="DZ926" s="67"/>
      <c r="EA926" s="67"/>
      <c r="EB926" s="67"/>
      <c r="EC926" s="67"/>
      <c r="ED926" s="67"/>
      <c r="EE926" s="67"/>
      <c r="EF926" s="67"/>
      <c r="EG926" s="67"/>
      <c r="EH926" s="67"/>
      <c r="EI926" s="67"/>
      <c r="EJ926" s="67"/>
      <c r="EK926" s="67"/>
      <c r="EL926" s="67"/>
      <c r="EM926" s="67"/>
      <c r="EN926" s="67"/>
      <c r="EO926" s="67"/>
      <c r="EP926" s="67"/>
      <c r="EQ926" s="67"/>
      <c r="ER926" s="67"/>
      <c r="ES926" s="67"/>
    </row>
    <row r="927" spans="1:149" s="68" customFormat="1" ht="24.95" customHeight="1">
      <c r="A927" s="50"/>
      <c r="B927" s="51"/>
      <c r="C927" s="52"/>
      <c r="D927" s="74"/>
      <c r="E927" s="52"/>
      <c r="F927" s="53"/>
      <c r="G927" s="53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77"/>
      <c r="W927" s="101"/>
      <c r="X927" s="55"/>
      <c r="Y927" s="55"/>
      <c r="Z927" s="55"/>
      <c r="AA927" s="55"/>
      <c r="AB927" s="55"/>
      <c r="AC927" s="55"/>
      <c r="AD927" s="57"/>
      <c r="AE927" s="73" t="str">
        <f t="shared" si="86"/>
        <v>NO</v>
      </c>
      <c r="AF927" s="73" t="str">
        <f t="shared" si="87"/>
        <v>NO</v>
      </c>
      <c r="AG927" s="73" t="str">
        <f t="shared" si="88"/>
        <v>NO</v>
      </c>
      <c r="AH927" s="75" t="str">
        <f t="shared" si="89"/>
        <v>NO</v>
      </c>
      <c r="AI927" s="75" t="str">
        <f t="shared" si="90"/>
        <v>NO</v>
      </c>
      <c r="AJ927" s="75" t="str">
        <f t="shared" si="91"/>
        <v>NO</v>
      </c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  <c r="BZ927" s="67"/>
      <c r="CA927" s="67"/>
      <c r="CB927" s="67"/>
      <c r="CC927" s="67"/>
      <c r="CD927" s="67"/>
      <c r="CE927" s="67"/>
      <c r="CF927" s="67"/>
      <c r="CG927" s="67"/>
      <c r="CH927" s="67"/>
      <c r="CI927" s="67"/>
      <c r="CJ927" s="67"/>
      <c r="CK927" s="67"/>
      <c r="CL927" s="67"/>
      <c r="CM927" s="67"/>
      <c r="CN927" s="67"/>
      <c r="CO927" s="67"/>
      <c r="CP927" s="67"/>
      <c r="CQ927" s="67"/>
      <c r="CR927" s="67"/>
      <c r="CS927" s="67"/>
      <c r="CT927" s="67"/>
      <c r="CU927" s="67"/>
      <c r="CV927" s="67"/>
      <c r="CW927" s="67"/>
      <c r="CX927" s="67"/>
      <c r="CY927" s="67"/>
      <c r="CZ927" s="67"/>
      <c r="DA927" s="67"/>
      <c r="DB927" s="67"/>
      <c r="DC927" s="67"/>
      <c r="DD927" s="67"/>
      <c r="DE927" s="67"/>
      <c r="DF927" s="67"/>
      <c r="DG927" s="67"/>
      <c r="DH927" s="67"/>
      <c r="DI927" s="67"/>
      <c r="DJ927" s="67"/>
      <c r="DK927" s="67"/>
      <c r="DL927" s="67"/>
      <c r="DM927" s="67"/>
      <c r="DN927" s="67"/>
      <c r="DO927" s="67"/>
      <c r="DP927" s="67"/>
      <c r="DQ927" s="67"/>
      <c r="DR927" s="67"/>
      <c r="DS927" s="67"/>
      <c r="DT927" s="67"/>
      <c r="DU927" s="67"/>
      <c r="DV927" s="67"/>
      <c r="DW927" s="67"/>
      <c r="DX927" s="67"/>
      <c r="DY927" s="67"/>
      <c r="DZ927" s="67"/>
      <c r="EA927" s="67"/>
      <c r="EB927" s="67"/>
      <c r="EC927" s="67"/>
      <c r="ED927" s="67"/>
      <c r="EE927" s="67"/>
      <c r="EF927" s="67"/>
      <c r="EG927" s="67"/>
      <c r="EH927" s="67"/>
      <c r="EI927" s="67"/>
      <c r="EJ927" s="67"/>
      <c r="EK927" s="67"/>
      <c r="EL927" s="67"/>
      <c r="EM927" s="67"/>
      <c r="EN927" s="67"/>
      <c r="EO927" s="67"/>
      <c r="EP927" s="67"/>
      <c r="EQ927" s="67"/>
      <c r="ER927" s="67"/>
      <c r="ES927" s="67"/>
    </row>
    <row r="928" spans="1:149" s="68" customFormat="1" ht="24.95" customHeight="1">
      <c r="A928" s="50"/>
      <c r="B928" s="51"/>
      <c r="C928" s="52"/>
      <c r="D928" s="74"/>
      <c r="E928" s="52"/>
      <c r="F928" s="53"/>
      <c r="G928" s="53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77"/>
      <c r="W928" s="101"/>
      <c r="X928" s="55"/>
      <c r="Y928" s="55"/>
      <c r="Z928" s="55"/>
      <c r="AA928" s="55"/>
      <c r="AB928" s="55"/>
      <c r="AC928" s="55"/>
      <c r="AD928" s="57"/>
      <c r="AE928" s="73" t="str">
        <f t="shared" si="86"/>
        <v>NO</v>
      </c>
      <c r="AF928" s="73" t="str">
        <f t="shared" si="87"/>
        <v>NO</v>
      </c>
      <c r="AG928" s="73" t="str">
        <f t="shared" si="88"/>
        <v>NO</v>
      </c>
      <c r="AH928" s="75" t="str">
        <f t="shared" si="89"/>
        <v>NO</v>
      </c>
      <c r="AI928" s="75" t="str">
        <f t="shared" si="90"/>
        <v>NO</v>
      </c>
      <c r="AJ928" s="75" t="str">
        <f t="shared" si="91"/>
        <v>NO</v>
      </c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  <c r="BZ928" s="67"/>
      <c r="CA928" s="67"/>
      <c r="CB928" s="67"/>
      <c r="CC928" s="67"/>
      <c r="CD928" s="67"/>
      <c r="CE928" s="67"/>
      <c r="CF928" s="67"/>
      <c r="CG928" s="67"/>
      <c r="CH928" s="67"/>
      <c r="CI928" s="67"/>
      <c r="CJ928" s="67"/>
      <c r="CK928" s="67"/>
      <c r="CL928" s="67"/>
      <c r="CM928" s="67"/>
      <c r="CN928" s="67"/>
      <c r="CO928" s="67"/>
      <c r="CP928" s="67"/>
      <c r="CQ928" s="67"/>
      <c r="CR928" s="67"/>
      <c r="CS928" s="67"/>
      <c r="CT928" s="67"/>
      <c r="CU928" s="67"/>
      <c r="CV928" s="67"/>
      <c r="CW928" s="67"/>
      <c r="CX928" s="67"/>
      <c r="CY928" s="67"/>
      <c r="CZ928" s="67"/>
      <c r="DA928" s="67"/>
      <c r="DB928" s="67"/>
      <c r="DC928" s="67"/>
      <c r="DD928" s="67"/>
      <c r="DE928" s="67"/>
      <c r="DF928" s="67"/>
      <c r="DG928" s="67"/>
      <c r="DH928" s="67"/>
      <c r="DI928" s="67"/>
      <c r="DJ928" s="67"/>
      <c r="DK928" s="67"/>
      <c r="DL928" s="67"/>
      <c r="DM928" s="67"/>
      <c r="DN928" s="67"/>
      <c r="DO928" s="67"/>
      <c r="DP928" s="67"/>
      <c r="DQ928" s="67"/>
      <c r="DR928" s="67"/>
      <c r="DS928" s="67"/>
      <c r="DT928" s="67"/>
      <c r="DU928" s="67"/>
      <c r="DV928" s="67"/>
      <c r="DW928" s="67"/>
      <c r="DX928" s="67"/>
      <c r="DY928" s="67"/>
      <c r="DZ928" s="67"/>
      <c r="EA928" s="67"/>
      <c r="EB928" s="67"/>
      <c r="EC928" s="67"/>
      <c r="ED928" s="67"/>
      <c r="EE928" s="67"/>
      <c r="EF928" s="67"/>
      <c r="EG928" s="67"/>
      <c r="EH928" s="67"/>
      <c r="EI928" s="67"/>
      <c r="EJ928" s="67"/>
      <c r="EK928" s="67"/>
      <c r="EL928" s="67"/>
      <c r="EM928" s="67"/>
      <c r="EN928" s="67"/>
      <c r="EO928" s="67"/>
      <c r="EP928" s="67"/>
      <c r="EQ928" s="67"/>
      <c r="ER928" s="67"/>
      <c r="ES928" s="67"/>
    </row>
    <row r="929" spans="1:149" s="68" customFormat="1" ht="24.95" customHeight="1">
      <c r="A929" s="50"/>
      <c r="B929" s="51"/>
      <c r="C929" s="52"/>
      <c r="D929" s="74"/>
      <c r="E929" s="52"/>
      <c r="F929" s="53"/>
      <c r="G929" s="53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77"/>
      <c r="W929" s="101"/>
      <c r="X929" s="55"/>
      <c r="Y929" s="55"/>
      <c r="Z929" s="55"/>
      <c r="AA929" s="55"/>
      <c r="AB929" s="55"/>
      <c r="AC929" s="55"/>
      <c r="AD929" s="57"/>
      <c r="AE929" s="73" t="str">
        <f t="shared" si="86"/>
        <v>NO</v>
      </c>
      <c r="AF929" s="73" t="str">
        <f t="shared" si="87"/>
        <v>NO</v>
      </c>
      <c r="AG929" s="73" t="str">
        <f t="shared" si="88"/>
        <v>NO</v>
      </c>
      <c r="AH929" s="75" t="str">
        <f t="shared" si="89"/>
        <v>NO</v>
      </c>
      <c r="AI929" s="75" t="str">
        <f t="shared" si="90"/>
        <v>NO</v>
      </c>
      <c r="AJ929" s="75" t="str">
        <f t="shared" si="91"/>
        <v>NO</v>
      </c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  <c r="BZ929" s="67"/>
      <c r="CA929" s="67"/>
      <c r="CB929" s="67"/>
      <c r="CC929" s="67"/>
      <c r="CD929" s="67"/>
      <c r="CE929" s="67"/>
      <c r="CF929" s="67"/>
      <c r="CG929" s="67"/>
      <c r="CH929" s="67"/>
      <c r="CI929" s="67"/>
      <c r="CJ929" s="67"/>
      <c r="CK929" s="67"/>
      <c r="CL929" s="67"/>
      <c r="CM929" s="67"/>
      <c r="CN929" s="67"/>
      <c r="CO929" s="67"/>
      <c r="CP929" s="67"/>
      <c r="CQ929" s="67"/>
      <c r="CR929" s="67"/>
      <c r="CS929" s="67"/>
      <c r="CT929" s="67"/>
      <c r="CU929" s="67"/>
      <c r="CV929" s="67"/>
      <c r="CW929" s="67"/>
      <c r="CX929" s="67"/>
      <c r="CY929" s="67"/>
      <c r="CZ929" s="67"/>
      <c r="DA929" s="67"/>
      <c r="DB929" s="67"/>
      <c r="DC929" s="67"/>
      <c r="DD929" s="67"/>
      <c r="DE929" s="67"/>
      <c r="DF929" s="67"/>
      <c r="DG929" s="67"/>
      <c r="DH929" s="67"/>
      <c r="DI929" s="67"/>
      <c r="DJ929" s="67"/>
      <c r="DK929" s="67"/>
      <c r="DL929" s="67"/>
      <c r="DM929" s="67"/>
      <c r="DN929" s="67"/>
      <c r="DO929" s="67"/>
      <c r="DP929" s="67"/>
      <c r="DQ929" s="67"/>
      <c r="DR929" s="67"/>
      <c r="DS929" s="67"/>
      <c r="DT929" s="67"/>
      <c r="DU929" s="67"/>
      <c r="DV929" s="67"/>
      <c r="DW929" s="67"/>
      <c r="DX929" s="67"/>
      <c r="DY929" s="67"/>
      <c r="DZ929" s="67"/>
      <c r="EA929" s="67"/>
      <c r="EB929" s="67"/>
      <c r="EC929" s="67"/>
      <c r="ED929" s="67"/>
      <c r="EE929" s="67"/>
      <c r="EF929" s="67"/>
      <c r="EG929" s="67"/>
      <c r="EH929" s="67"/>
      <c r="EI929" s="67"/>
      <c r="EJ929" s="67"/>
      <c r="EK929" s="67"/>
      <c r="EL929" s="67"/>
      <c r="EM929" s="67"/>
      <c r="EN929" s="67"/>
      <c r="EO929" s="67"/>
      <c r="EP929" s="67"/>
      <c r="EQ929" s="67"/>
      <c r="ER929" s="67"/>
      <c r="ES929" s="67"/>
    </row>
    <row r="930" spans="1:149" s="67" customFormat="1" ht="24.95" customHeight="1">
      <c r="A930" s="50"/>
      <c r="B930" s="51"/>
      <c r="C930" s="52"/>
      <c r="D930" s="74"/>
      <c r="E930" s="52"/>
      <c r="F930" s="53"/>
      <c r="G930" s="53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77"/>
      <c r="W930" s="101"/>
      <c r="X930" s="55"/>
      <c r="Y930" s="55"/>
      <c r="Z930" s="55"/>
      <c r="AA930" s="55"/>
      <c r="AB930" s="55"/>
      <c r="AC930" s="55"/>
      <c r="AD930" s="57"/>
      <c r="AE930" s="73" t="str">
        <f t="shared" si="86"/>
        <v>NO</v>
      </c>
      <c r="AF930" s="73" t="str">
        <f t="shared" si="87"/>
        <v>NO</v>
      </c>
      <c r="AG930" s="73" t="str">
        <f t="shared" si="88"/>
        <v>NO</v>
      </c>
      <c r="AH930" s="75" t="str">
        <f t="shared" si="89"/>
        <v>NO</v>
      </c>
      <c r="AI930" s="75" t="str">
        <f t="shared" si="90"/>
        <v>NO</v>
      </c>
      <c r="AJ930" s="75" t="str">
        <f t="shared" si="91"/>
        <v>NO</v>
      </c>
    </row>
    <row r="931" spans="1:149" s="67" customFormat="1" ht="24.95" customHeight="1">
      <c r="A931" s="50"/>
      <c r="B931" s="51"/>
      <c r="C931" s="52"/>
      <c r="D931" s="74"/>
      <c r="E931" s="52"/>
      <c r="F931" s="53"/>
      <c r="G931" s="53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77"/>
      <c r="W931" s="101"/>
      <c r="X931" s="55"/>
      <c r="Y931" s="55"/>
      <c r="Z931" s="55"/>
      <c r="AA931" s="55"/>
      <c r="AB931" s="55"/>
      <c r="AC931" s="55"/>
      <c r="AD931" s="57"/>
      <c r="AE931" s="73" t="str">
        <f t="shared" si="86"/>
        <v>NO</v>
      </c>
      <c r="AF931" s="73" t="str">
        <f t="shared" si="87"/>
        <v>NO</v>
      </c>
      <c r="AG931" s="73" t="str">
        <f t="shared" si="88"/>
        <v>NO</v>
      </c>
      <c r="AH931" s="75" t="str">
        <f t="shared" si="89"/>
        <v>NO</v>
      </c>
      <c r="AI931" s="75" t="str">
        <f t="shared" si="90"/>
        <v>NO</v>
      </c>
      <c r="AJ931" s="75" t="str">
        <f t="shared" si="91"/>
        <v>NO</v>
      </c>
    </row>
    <row r="932" spans="1:149" s="67" customFormat="1" ht="24.95" customHeight="1">
      <c r="A932" s="50"/>
      <c r="B932" s="51"/>
      <c r="C932" s="52"/>
      <c r="D932" s="74"/>
      <c r="E932" s="52"/>
      <c r="F932" s="53"/>
      <c r="G932" s="53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77"/>
      <c r="W932" s="101"/>
      <c r="X932" s="55"/>
      <c r="Y932" s="55"/>
      <c r="Z932" s="55"/>
      <c r="AA932" s="55"/>
      <c r="AB932" s="55"/>
      <c r="AC932" s="55"/>
      <c r="AD932" s="57"/>
      <c r="AE932" s="73" t="str">
        <f t="shared" si="86"/>
        <v>NO</v>
      </c>
      <c r="AF932" s="73" t="str">
        <f t="shared" si="87"/>
        <v>NO</v>
      </c>
      <c r="AG932" s="73" t="str">
        <f t="shared" si="88"/>
        <v>NO</v>
      </c>
      <c r="AH932" s="75" t="str">
        <f t="shared" si="89"/>
        <v>NO</v>
      </c>
      <c r="AI932" s="75" t="str">
        <f t="shared" si="90"/>
        <v>NO</v>
      </c>
      <c r="AJ932" s="75" t="str">
        <f t="shared" si="91"/>
        <v>NO</v>
      </c>
    </row>
    <row r="933" spans="1:149" s="67" customFormat="1" ht="24.95" customHeight="1">
      <c r="A933" s="50"/>
      <c r="B933" s="51"/>
      <c r="C933" s="52"/>
      <c r="D933" s="74"/>
      <c r="E933" s="52"/>
      <c r="F933" s="53"/>
      <c r="G933" s="53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77"/>
      <c r="W933" s="101"/>
      <c r="X933" s="55"/>
      <c r="Y933" s="55"/>
      <c r="Z933" s="55"/>
      <c r="AA933" s="55"/>
      <c r="AB933" s="55"/>
      <c r="AC933" s="55"/>
      <c r="AD933" s="57"/>
      <c r="AE933" s="73" t="str">
        <f t="shared" si="86"/>
        <v>NO</v>
      </c>
      <c r="AF933" s="73" t="str">
        <f t="shared" si="87"/>
        <v>NO</v>
      </c>
      <c r="AG933" s="73" t="str">
        <f t="shared" si="88"/>
        <v>NO</v>
      </c>
      <c r="AH933" s="75" t="str">
        <f t="shared" si="89"/>
        <v>NO</v>
      </c>
      <c r="AI933" s="75" t="str">
        <f t="shared" si="90"/>
        <v>NO</v>
      </c>
      <c r="AJ933" s="75" t="str">
        <f t="shared" si="91"/>
        <v>NO</v>
      </c>
    </row>
    <row r="934" spans="1:149" s="67" customFormat="1" ht="24.95" customHeight="1">
      <c r="A934" s="50"/>
      <c r="B934" s="51"/>
      <c r="C934" s="52"/>
      <c r="D934" s="74"/>
      <c r="E934" s="52"/>
      <c r="F934" s="53"/>
      <c r="G934" s="53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77"/>
      <c r="W934" s="101"/>
      <c r="X934" s="55"/>
      <c r="Y934" s="55"/>
      <c r="Z934" s="55"/>
      <c r="AA934" s="55"/>
      <c r="AB934" s="55"/>
      <c r="AC934" s="55"/>
      <c r="AD934" s="57"/>
      <c r="AE934" s="73" t="str">
        <f t="shared" si="86"/>
        <v>NO</v>
      </c>
      <c r="AF934" s="73" t="str">
        <f t="shared" si="87"/>
        <v>NO</v>
      </c>
      <c r="AG934" s="73" t="str">
        <f t="shared" si="88"/>
        <v>NO</v>
      </c>
      <c r="AH934" s="75" t="str">
        <f t="shared" si="89"/>
        <v>NO</v>
      </c>
      <c r="AI934" s="75" t="str">
        <f t="shared" si="90"/>
        <v>NO</v>
      </c>
      <c r="AJ934" s="75" t="str">
        <f t="shared" si="91"/>
        <v>NO</v>
      </c>
    </row>
    <row r="935" spans="1:149" s="68" customFormat="1" ht="24.95" customHeight="1">
      <c r="A935" s="50"/>
      <c r="B935" s="51"/>
      <c r="C935" s="52"/>
      <c r="D935" s="74"/>
      <c r="E935" s="52"/>
      <c r="F935" s="53"/>
      <c r="G935" s="53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77"/>
      <c r="W935" s="101"/>
      <c r="X935" s="55"/>
      <c r="Y935" s="55"/>
      <c r="Z935" s="55"/>
      <c r="AA935" s="55"/>
      <c r="AB935" s="55"/>
      <c r="AC935" s="55"/>
      <c r="AD935" s="57"/>
      <c r="AE935" s="73" t="str">
        <f t="shared" si="86"/>
        <v>NO</v>
      </c>
      <c r="AF935" s="73" t="str">
        <f t="shared" si="87"/>
        <v>NO</v>
      </c>
      <c r="AG935" s="73" t="str">
        <f t="shared" si="88"/>
        <v>NO</v>
      </c>
      <c r="AH935" s="75" t="str">
        <f t="shared" si="89"/>
        <v>NO</v>
      </c>
      <c r="AI935" s="75" t="str">
        <f t="shared" si="90"/>
        <v>NO</v>
      </c>
      <c r="AJ935" s="75" t="str">
        <f t="shared" si="91"/>
        <v>NO</v>
      </c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  <c r="BZ935" s="67"/>
      <c r="CA935" s="67"/>
      <c r="CB935" s="67"/>
      <c r="CC935" s="67"/>
      <c r="CD935" s="67"/>
      <c r="CE935" s="67"/>
      <c r="CF935" s="67"/>
      <c r="CG935" s="67"/>
      <c r="CH935" s="67"/>
      <c r="CI935" s="67"/>
      <c r="CJ935" s="67"/>
      <c r="CK935" s="67"/>
      <c r="CL935" s="67"/>
      <c r="CM935" s="67"/>
      <c r="CN935" s="67"/>
      <c r="CO935" s="67"/>
      <c r="CP935" s="67"/>
      <c r="CQ935" s="67"/>
      <c r="CR935" s="67"/>
      <c r="CS935" s="67"/>
      <c r="CT935" s="67"/>
      <c r="CU935" s="67"/>
      <c r="CV935" s="67"/>
      <c r="CW935" s="67"/>
      <c r="CX935" s="67"/>
      <c r="CY935" s="67"/>
      <c r="CZ935" s="67"/>
      <c r="DA935" s="67"/>
      <c r="DB935" s="67"/>
      <c r="DC935" s="67"/>
      <c r="DD935" s="67"/>
      <c r="DE935" s="67"/>
      <c r="DF935" s="67"/>
      <c r="DG935" s="67"/>
      <c r="DH935" s="67"/>
      <c r="DI935" s="67"/>
      <c r="DJ935" s="67"/>
      <c r="DK935" s="67"/>
      <c r="DL935" s="67"/>
      <c r="DM935" s="67"/>
      <c r="DN935" s="67"/>
      <c r="DO935" s="67"/>
      <c r="DP935" s="67"/>
      <c r="DQ935" s="67"/>
      <c r="DR935" s="67"/>
      <c r="DS935" s="67"/>
      <c r="DT935" s="67"/>
      <c r="DU935" s="67"/>
      <c r="DV935" s="67"/>
      <c r="DW935" s="67"/>
      <c r="DX935" s="67"/>
      <c r="DY935" s="67"/>
      <c r="DZ935" s="67"/>
      <c r="EA935" s="67"/>
      <c r="EB935" s="67"/>
      <c r="EC935" s="67"/>
      <c r="ED935" s="67"/>
      <c r="EE935" s="67"/>
      <c r="EF935" s="67"/>
      <c r="EG935" s="67"/>
      <c r="EH935" s="67"/>
      <c r="EI935" s="67"/>
      <c r="EJ935" s="67"/>
      <c r="EK935" s="67"/>
      <c r="EL935" s="67"/>
      <c r="EM935" s="67"/>
      <c r="EN935" s="67"/>
      <c r="EO935" s="67"/>
      <c r="EP935" s="67"/>
      <c r="EQ935" s="67"/>
      <c r="ER935" s="67"/>
      <c r="ES935" s="67"/>
    </row>
    <row r="936" spans="1:149" s="68" customFormat="1" ht="24.95" customHeight="1">
      <c r="A936" s="50"/>
      <c r="B936" s="51"/>
      <c r="C936" s="52"/>
      <c r="D936" s="74"/>
      <c r="E936" s="52"/>
      <c r="F936" s="53"/>
      <c r="G936" s="53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77"/>
      <c r="W936" s="101"/>
      <c r="X936" s="55"/>
      <c r="Y936" s="55"/>
      <c r="Z936" s="55"/>
      <c r="AA936" s="55"/>
      <c r="AB936" s="55"/>
      <c r="AC936" s="55"/>
      <c r="AD936" s="57"/>
      <c r="AE936" s="73" t="str">
        <f t="shared" si="86"/>
        <v>NO</v>
      </c>
      <c r="AF936" s="73" t="str">
        <f t="shared" si="87"/>
        <v>NO</v>
      </c>
      <c r="AG936" s="73" t="str">
        <f t="shared" si="88"/>
        <v>NO</v>
      </c>
      <c r="AH936" s="75" t="str">
        <f t="shared" si="89"/>
        <v>NO</v>
      </c>
      <c r="AI936" s="75" t="str">
        <f t="shared" si="90"/>
        <v>NO</v>
      </c>
      <c r="AJ936" s="75" t="str">
        <f t="shared" si="91"/>
        <v>NO</v>
      </c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  <c r="BZ936" s="67"/>
      <c r="CA936" s="67"/>
      <c r="CB936" s="67"/>
      <c r="CC936" s="67"/>
      <c r="CD936" s="67"/>
      <c r="CE936" s="67"/>
      <c r="CF936" s="67"/>
      <c r="CG936" s="67"/>
      <c r="CH936" s="67"/>
      <c r="CI936" s="67"/>
      <c r="CJ936" s="67"/>
      <c r="CK936" s="67"/>
      <c r="CL936" s="67"/>
      <c r="CM936" s="67"/>
      <c r="CN936" s="67"/>
      <c r="CO936" s="67"/>
      <c r="CP936" s="67"/>
      <c r="CQ936" s="67"/>
      <c r="CR936" s="67"/>
      <c r="CS936" s="67"/>
      <c r="CT936" s="67"/>
      <c r="CU936" s="67"/>
      <c r="CV936" s="67"/>
      <c r="CW936" s="67"/>
      <c r="CX936" s="67"/>
      <c r="CY936" s="67"/>
      <c r="CZ936" s="67"/>
      <c r="DA936" s="67"/>
      <c r="DB936" s="67"/>
      <c r="DC936" s="67"/>
      <c r="DD936" s="67"/>
      <c r="DE936" s="67"/>
      <c r="DF936" s="67"/>
      <c r="DG936" s="67"/>
      <c r="DH936" s="67"/>
      <c r="DI936" s="67"/>
      <c r="DJ936" s="67"/>
      <c r="DK936" s="67"/>
      <c r="DL936" s="67"/>
      <c r="DM936" s="67"/>
      <c r="DN936" s="67"/>
      <c r="DO936" s="67"/>
      <c r="DP936" s="67"/>
      <c r="DQ936" s="67"/>
      <c r="DR936" s="67"/>
      <c r="DS936" s="67"/>
      <c r="DT936" s="67"/>
      <c r="DU936" s="67"/>
      <c r="DV936" s="67"/>
      <c r="DW936" s="67"/>
      <c r="DX936" s="67"/>
      <c r="DY936" s="67"/>
      <c r="DZ936" s="67"/>
      <c r="EA936" s="67"/>
      <c r="EB936" s="67"/>
      <c r="EC936" s="67"/>
      <c r="ED936" s="67"/>
      <c r="EE936" s="67"/>
      <c r="EF936" s="67"/>
      <c r="EG936" s="67"/>
      <c r="EH936" s="67"/>
      <c r="EI936" s="67"/>
      <c r="EJ936" s="67"/>
      <c r="EK936" s="67"/>
      <c r="EL936" s="67"/>
      <c r="EM936" s="67"/>
      <c r="EN936" s="67"/>
      <c r="EO936" s="67"/>
      <c r="EP936" s="67"/>
      <c r="EQ936" s="67"/>
      <c r="ER936" s="67"/>
      <c r="ES936" s="67"/>
    </row>
    <row r="937" spans="1:149" s="68" customFormat="1" ht="24.95" customHeight="1">
      <c r="A937" s="50"/>
      <c r="B937" s="51"/>
      <c r="C937" s="52"/>
      <c r="D937" s="74"/>
      <c r="E937" s="52"/>
      <c r="F937" s="53"/>
      <c r="G937" s="53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77"/>
      <c r="W937" s="101"/>
      <c r="X937" s="55"/>
      <c r="Y937" s="55"/>
      <c r="Z937" s="55"/>
      <c r="AA937" s="55"/>
      <c r="AB937" s="55"/>
      <c r="AC937" s="55"/>
      <c r="AD937" s="57"/>
      <c r="AE937" s="73" t="str">
        <f t="shared" si="86"/>
        <v>NO</v>
      </c>
      <c r="AF937" s="73" t="str">
        <f t="shared" si="87"/>
        <v>NO</v>
      </c>
      <c r="AG937" s="73" t="str">
        <f t="shared" si="88"/>
        <v>NO</v>
      </c>
      <c r="AH937" s="75" t="str">
        <f t="shared" si="89"/>
        <v>NO</v>
      </c>
      <c r="AI937" s="75" t="str">
        <f t="shared" si="90"/>
        <v>NO</v>
      </c>
      <c r="AJ937" s="75" t="str">
        <f t="shared" si="91"/>
        <v>NO</v>
      </c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  <c r="BZ937" s="67"/>
      <c r="CA937" s="67"/>
      <c r="CB937" s="67"/>
      <c r="CC937" s="67"/>
      <c r="CD937" s="67"/>
      <c r="CE937" s="67"/>
      <c r="CF937" s="67"/>
      <c r="CG937" s="67"/>
      <c r="CH937" s="67"/>
      <c r="CI937" s="67"/>
      <c r="CJ937" s="67"/>
      <c r="CK937" s="67"/>
      <c r="CL937" s="67"/>
      <c r="CM937" s="67"/>
      <c r="CN937" s="67"/>
      <c r="CO937" s="67"/>
      <c r="CP937" s="67"/>
      <c r="CQ937" s="67"/>
      <c r="CR937" s="67"/>
      <c r="CS937" s="67"/>
      <c r="CT937" s="67"/>
      <c r="CU937" s="67"/>
      <c r="CV937" s="67"/>
      <c r="CW937" s="67"/>
      <c r="CX937" s="67"/>
      <c r="CY937" s="67"/>
      <c r="CZ937" s="67"/>
      <c r="DA937" s="67"/>
      <c r="DB937" s="67"/>
      <c r="DC937" s="67"/>
      <c r="DD937" s="67"/>
      <c r="DE937" s="67"/>
      <c r="DF937" s="67"/>
      <c r="DG937" s="67"/>
      <c r="DH937" s="67"/>
      <c r="DI937" s="67"/>
      <c r="DJ937" s="67"/>
      <c r="DK937" s="67"/>
      <c r="DL937" s="67"/>
      <c r="DM937" s="67"/>
      <c r="DN937" s="67"/>
      <c r="DO937" s="67"/>
      <c r="DP937" s="67"/>
      <c r="DQ937" s="67"/>
      <c r="DR937" s="67"/>
      <c r="DS937" s="67"/>
      <c r="DT937" s="67"/>
      <c r="DU937" s="67"/>
      <c r="DV937" s="67"/>
      <c r="DW937" s="67"/>
      <c r="DX937" s="67"/>
      <c r="DY937" s="67"/>
      <c r="DZ937" s="67"/>
      <c r="EA937" s="67"/>
      <c r="EB937" s="67"/>
      <c r="EC937" s="67"/>
      <c r="ED937" s="67"/>
      <c r="EE937" s="67"/>
      <c r="EF937" s="67"/>
      <c r="EG937" s="67"/>
      <c r="EH937" s="67"/>
      <c r="EI937" s="67"/>
      <c r="EJ937" s="67"/>
      <c r="EK937" s="67"/>
      <c r="EL937" s="67"/>
      <c r="EM937" s="67"/>
      <c r="EN937" s="67"/>
      <c r="EO937" s="67"/>
      <c r="EP937" s="67"/>
      <c r="EQ937" s="67"/>
      <c r="ER937" s="67"/>
      <c r="ES937" s="67"/>
    </row>
    <row r="938" spans="1:149" s="68" customFormat="1" ht="24.95" customHeight="1">
      <c r="A938" s="50"/>
      <c r="B938" s="51"/>
      <c r="C938" s="52"/>
      <c r="D938" s="74"/>
      <c r="E938" s="52"/>
      <c r="F938" s="53"/>
      <c r="G938" s="53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77"/>
      <c r="W938" s="101"/>
      <c r="X938" s="55"/>
      <c r="Y938" s="55"/>
      <c r="Z938" s="55"/>
      <c r="AA938" s="55"/>
      <c r="AB938" s="55"/>
      <c r="AC938" s="55"/>
      <c r="AD938" s="57"/>
      <c r="AE938" s="73" t="str">
        <f t="shared" si="86"/>
        <v>NO</v>
      </c>
      <c r="AF938" s="73" t="str">
        <f t="shared" si="87"/>
        <v>NO</v>
      </c>
      <c r="AG938" s="73" t="str">
        <f t="shared" si="88"/>
        <v>NO</v>
      </c>
      <c r="AH938" s="75" t="str">
        <f t="shared" si="89"/>
        <v>NO</v>
      </c>
      <c r="AI938" s="75" t="str">
        <f t="shared" si="90"/>
        <v>NO</v>
      </c>
      <c r="AJ938" s="75" t="str">
        <f t="shared" si="91"/>
        <v>NO</v>
      </c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  <c r="BZ938" s="67"/>
      <c r="CA938" s="67"/>
      <c r="CB938" s="67"/>
      <c r="CC938" s="67"/>
      <c r="CD938" s="67"/>
      <c r="CE938" s="67"/>
      <c r="CF938" s="67"/>
      <c r="CG938" s="67"/>
      <c r="CH938" s="67"/>
      <c r="CI938" s="67"/>
      <c r="CJ938" s="67"/>
      <c r="CK938" s="67"/>
      <c r="CL938" s="67"/>
      <c r="CM938" s="67"/>
      <c r="CN938" s="67"/>
      <c r="CO938" s="67"/>
      <c r="CP938" s="67"/>
      <c r="CQ938" s="67"/>
      <c r="CR938" s="67"/>
      <c r="CS938" s="67"/>
      <c r="CT938" s="67"/>
      <c r="CU938" s="67"/>
      <c r="CV938" s="67"/>
      <c r="CW938" s="67"/>
      <c r="CX938" s="67"/>
      <c r="CY938" s="67"/>
      <c r="CZ938" s="67"/>
      <c r="DA938" s="67"/>
      <c r="DB938" s="67"/>
      <c r="DC938" s="67"/>
      <c r="DD938" s="67"/>
      <c r="DE938" s="67"/>
      <c r="DF938" s="67"/>
      <c r="DG938" s="67"/>
      <c r="DH938" s="67"/>
      <c r="DI938" s="67"/>
      <c r="DJ938" s="67"/>
      <c r="DK938" s="67"/>
      <c r="DL938" s="67"/>
      <c r="DM938" s="67"/>
      <c r="DN938" s="67"/>
      <c r="DO938" s="67"/>
      <c r="DP938" s="67"/>
      <c r="DQ938" s="67"/>
      <c r="DR938" s="67"/>
      <c r="DS938" s="67"/>
      <c r="DT938" s="67"/>
      <c r="DU938" s="67"/>
      <c r="DV938" s="67"/>
      <c r="DW938" s="67"/>
      <c r="DX938" s="67"/>
      <c r="DY938" s="67"/>
      <c r="DZ938" s="67"/>
      <c r="EA938" s="67"/>
      <c r="EB938" s="67"/>
      <c r="EC938" s="67"/>
      <c r="ED938" s="67"/>
      <c r="EE938" s="67"/>
      <c r="EF938" s="67"/>
      <c r="EG938" s="67"/>
      <c r="EH938" s="67"/>
      <c r="EI938" s="67"/>
      <c r="EJ938" s="67"/>
      <c r="EK938" s="67"/>
      <c r="EL938" s="67"/>
      <c r="EM938" s="67"/>
      <c r="EN938" s="67"/>
      <c r="EO938" s="67"/>
      <c r="EP938" s="67"/>
      <c r="EQ938" s="67"/>
      <c r="ER938" s="67"/>
      <c r="ES938" s="67"/>
    </row>
    <row r="939" spans="1:149" s="67" customFormat="1" ht="24.95" customHeight="1">
      <c r="A939" s="50"/>
      <c r="B939" s="51"/>
      <c r="C939" s="52"/>
      <c r="D939" s="74"/>
      <c r="E939" s="52"/>
      <c r="F939" s="53"/>
      <c r="G939" s="53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77"/>
      <c r="W939" s="101"/>
      <c r="X939" s="55"/>
      <c r="Y939" s="55"/>
      <c r="Z939" s="55"/>
      <c r="AA939" s="55"/>
      <c r="AB939" s="55"/>
      <c r="AC939" s="55"/>
      <c r="AD939" s="57"/>
      <c r="AE939" s="73" t="str">
        <f t="shared" si="86"/>
        <v>NO</v>
      </c>
      <c r="AF939" s="73" t="str">
        <f t="shared" si="87"/>
        <v>NO</v>
      </c>
      <c r="AG939" s="73" t="str">
        <f t="shared" si="88"/>
        <v>NO</v>
      </c>
      <c r="AH939" s="75" t="str">
        <f t="shared" si="89"/>
        <v>NO</v>
      </c>
      <c r="AI939" s="75" t="str">
        <f t="shared" si="90"/>
        <v>NO</v>
      </c>
      <c r="AJ939" s="75" t="str">
        <f t="shared" si="91"/>
        <v>NO</v>
      </c>
    </row>
    <row r="940" spans="1:149" s="67" customFormat="1" ht="24.95" customHeight="1">
      <c r="A940" s="50"/>
      <c r="B940" s="51"/>
      <c r="C940" s="52"/>
      <c r="D940" s="74"/>
      <c r="E940" s="52"/>
      <c r="F940" s="53"/>
      <c r="G940" s="53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77"/>
      <c r="W940" s="101"/>
      <c r="X940" s="55"/>
      <c r="Y940" s="55"/>
      <c r="Z940" s="55"/>
      <c r="AA940" s="55"/>
      <c r="AB940" s="55"/>
      <c r="AC940" s="55"/>
      <c r="AD940" s="57"/>
      <c r="AE940" s="73" t="str">
        <f t="shared" si="86"/>
        <v>NO</v>
      </c>
      <c r="AF940" s="73" t="str">
        <f t="shared" si="87"/>
        <v>NO</v>
      </c>
      <c r="AG940" s="73" t="str">
        <f t="shared" si="88"/>
        <v>NO</v>
      </c>
      <c r="AH940" s="75" t="str">
        <f t="shared" si="89"/>
        <v>NO</v>
      </c>
      <c r="AI940" s="75" t="str">
        <f t="shared" si="90"/>
        <v>NO</v>
      </c>
      <c r="AJ940" s="75" t="str">
        <f t="shared" si="91"/>
        <v>NO</v>
      </c>
    </row>
    <row r="941" spans="1:149" s="68" customFormat="1" ht="24.95" customHeight="1">
      <c r="A941" s="50"/>
      <c r="B941" s="51"/>
      <c r="C941" s="52"/>
      <c r="D941" s="74"/>
      <c r="E941" s="52"/>
      <c r="F941" s="53"/>
      <c r="G941" s="53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77"/>
      <c r="W941" s="101"/>
      <c r="X941" s="55"/>
      <c r="Y941" s="55"/>
      <c r="Z941" s="55"/>
      <c r="AA941" s="55"/>
      <c r="AB941" s="55"/>
      <c r="AC941" s="55"/>
      <c r="AD941" s="57"/>
      <c r="AE941" s="73" t="str">
        <f t="shared" si="86"/>
        <v>NO</v>
      </c>
      <c r="AF941" s="73" t="str">
        <f t="shared" si="87"/>
        <v>NO</v>
      </c>
      <c r="AG941" s="73" t="str">
        <f t="shared" si="88"/>
        <v>NO</v>
      </c>
      <c r="AH941" s="75" t="str">
        <f t="shared" si="89"/>
        <v>NO</v>
      </c>
      <c r="AI941" s="75" t="str">
        <f t="shared" si="90"/>
        <v>NO</v>
      </c>
      <c r="AJ941" s="75" t="str">
        <f t="shared" si="91"/>
        <v>NO</v>
      </c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  <c r="BZ941" s="67"/>
      <c r="CA941" s="67"/>
      <c r="CB941" s="67"/>
      <c r="CC941" s="67"/>
      <c r="CD941" s="67"/>
      <c r="CE941" s="67"/>
      <c r="CF941" s="67"/>
      <c r="CG941" s="67"/>
      <c r="CH941" s="67"/>
      <c r="CI941" s="67"/>
      <c r="CJ941" s="67"/>
      <c r="CK941" s="67"/>
      <c r="CL941" s="67"/>
      <c r="CM941" s="67"/>
      <c r="CN941" s="67"/>
      <c r="CO941" s="67"/>
      <c r="CP941" s="67"/>
      <c r="CQ941" s="67"/>
      <c r="CR941" s="67"/>
      <c r="CS941" s="67"/>
      <c r="CT941" s="67"/>
      <c r="CU941" s="67"/>
      <c r="CV941" s="67"/>
      <c r="CW941" s="67"/>
      <c r="CX941" s="67"/>
      <c r="CY941" s="67"/>
      <c r="CZ941" s="67"/>
      <c r="DA941" s="67"/>
      <c r="DB941" s="67"/>
      <c r="DC941" s="67"/>
      <c r="DD941" s="67"/>
      <c r="DE941" s="67"/>
      <c r="DF941" s="67"/>
      <c r="DG941" s="67"/>
      <c r="DH941" s="67"/>
      <c r="DI941" s="67"/>
      <c r="DJ941" s="67"/>
      <c r="DK941" s="67"/>
      <c r="DL941" s="67"/>
      <c r="DM941" s="67"/>
      <c r="DN941" s="67"/>
      <c r="DO941" s="67"/>
      <c r="DP941" s="67"/>
      <c r="DQ941" s="67"/>
      <c r="DR941" s="67"/>
      <c r="DS941" s="67"/>
      <c r="DT941" s="67"/>
      <c r="DU941" s="67"/>
      <c r="DV941" s="67"/>
      <c r="DW941" s="67"/>
      <c r="DX941" s="67"/>
      <c r="DY941" s="67"/>
      <c r="DZ941" s="67"/>
      <c r="EA941" s="67"/>
      <c r="EB941" s="67"/>
      <c r="EC941" s="67"/>
      <c r="ED941" s="67"/>
      <c r="EE941" s="67"/>
      <c r="EF941" s="67"/>
      <c r="EG941" s="67"/>
      <c r="EH941" s="67"/>
      <c r="EI941" s="67"/>
      <c r="EJ941" s="67"/>
      <c r="EK941" s="67"/>
      <c r="EL941" s="67"/>
      <c r="EM941" s="67"/>
      <c r="EN941" s="67"/>
      <c r="EO941" s="67"/>
      <c r="EP941" s="67"/>
      <c r="EQ941" s="67"/>
      <c r="ER941" s="67"/>
      <c r="ES941" s="67"/>
    </row>
    <row r="942" spans="1:149" s="68" customFormat="1" ht="24.95" customHeight="1">
      <c r="A942" s="50"/>
      <c r="B942" s="51"/>
      <c r="C942" s="52"/>
      <c r="D942" s="74"/>
      <c r="E942" s="52"/>
      <c r="F942" s="53"/>
      <c r="G942" s="53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77"/>
      <c r="W942" s="101"/>
      <c r="X942" s="55"/>
      <c r="Y942" s="55"/>
      <c r="Z942" s="55"/>
      <c r="AA942" s="55"/>
      <c r="AB942" s="55"/>
      <c r="AC942" s="55"/>
      <c r="AD942" s="57"/>
      <c r="AE942" s="73" t="str">
        <f t="shared" si="86"/>
        <v>NO</v>
      </c>
      <c r="AF942" s="73" t="str">
        <f t="shared" si="87"/>
        <v>NO</v>
      </c>
      <c r="AG942" s="73" t="str">
        <f t="shared" si="88"/>
        <v>NO</v>
      </c>
      <c r="AH942" s="75" t="str">
        <f t="shared" si="89"/>
        <v>NO</v>
      </c>
      <c r="AI942" s="75" t="str">
        <f t="shared" si="90"/>
        <v>NO</v>
      </c>
      <c r="AJ942" s="75" t="str">
        <f t="shared" si="91"/>
        <v>NO</v>
      </c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  <c r="BZ942" s="67"/>
      <c r="CA942" s="67"/>
      <c r="CB942" s="67"/>
      <c r="CC942" s="67"/>
      <c r="CD942" s="67"/>
      <c r="CE942" s="67"/>
      <c r="CF942" s="67"/>
      <c r="CG942" s="67"/>
      <c r="CH942" s="67"/>
      <c r="CI942" s="67"/>
      <c r="CJ942" s="67"/>
      <c r="CK942" s="67"/>
      <c r="CL942" s="67"/>
      <c r="CM942" s="67"/>
      <c r="CN942" s="67"/>
      <c r="CO942" s="67"/>
      <c r="CP942" s="67"/>
      <c r="CQ942" s="67"/>
      <c r="CR942" s="67"/>
      <c r="CS942" s="67"/>
      <c r="CT942" s="67"/>
      <c r="CU942" s="67"/>
      <c r="CV942" s="67"/>
      <c r="CW942" s="67"/>
      <c r="CX942" s="67"/>
      <c r="CY942" s="67"/>
      <c r="CZ942" s="67"/>
      <c r="DA942" s="67"/>
      <c r="DB942" s="67"/>
      <c r="DC942" s="67"/>
      <c r="DD942" s="67"/>
      <c r="DE942" s="67"/>
      <c r="DF942" s="67"/>
      <c r="DG942" s="67"/>
      <c r="DH942" s="67"/>
      <c r="DI942" s="67"/>
      <c r="DJ942" s="67"/>
      <c r="DK942" s="67"/>
      <c r="DL942" s="67"/>
      <c r="DM942" s="67"/>
      <c r="DN942" s="67"/>
      <c r="DO942" s="67"/>
      <c r="DP942" s="67"/>
      <c r="DQ942" s="67"/>
      <c r="DR942" s="67"/>
      <c r="DS942" s="67"/>
      <c r="DT942" s="67"/>
      <c r="DU942" s="67"/>
      <c r="DV942" s="67"/>
      <c r="DW942" s="67"/>
      <c r="DX942" s="67"/>
      <c r="DY942" s="67"/>
      <c r="DZ942" s="67"/>
      <c r="EA942" s="67"/>
      <c r="EB942" s="67"/>
      <c r="EC942" s="67"/>
      <c r="ED942" s="67"/>
      <c r="EE942" s="67"/>
      <c r="EF942" s="67"/>
      <c r="EG942" s="67"/>
      <c r="EH942" s="67"/>
      <c r="EI942" s="67"/>
      <c r="EJ942" s="67"/>
      <c r="EK942" s="67"/>
      <c r="EL942" s="67"/>
      <c r="EM942" s="67"/>
      <c r="EN942" s="67"/>
      <c r="EO942" s="67"/>
      <c r="EP942" s="67"/>
      <c r="EQ942" s="67"/>
      <c r="ER942" s="67"/>
      <c r="ES942" s="67"/>
    </row>
    <row r="943" spans="1:149" s="68" customFormat="1" ht="24.95" customHeight="1">
      <c r="A943" s="50"/>
      <c r="B943" s="51"/>
      <c r="C943" s="52"/>
      <c r="D943" s="74"/>
      <c r="E943" s="52"/>
      <c r="F943" s="53"/>
      <c r="G943" s="53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77"/>
      <c r="W943" s="101"/>
      <c r="X943" s="55"/>
      <c r="Y943" s="55"/>
      <c r="Z943" s="55"/>
      <c r="AA943" s="55"/>
      <c r="AB943" s="55"/>
      <c r="AC943" s="55"/>
      <c r="AD943" s="57"/>
      <c r="AE943" s="73" t="str">
        <f t="shared" si="86"/>
        <v>NO</v>
      </c>
      <c r="AF943" s="73" t="str">
        <f t="shared" si="87"/>
        <v>NO</v>
      </c>
      <c r="AG943" s="73" t="str">
        <f t="shared" si="88"/>
        <v>NO</v>
      </c>
      <c r="AH943" s="75" t="str">
        <f t="shared" si="89"/>
        <v>NO</v>
      </c>
      <c r="AI943" s="75" t="str">
        <f t="shared" si="90"/>
        <v>NO</v>
      </c>
      <c r="AJ943" s="75" t="str">
        <f t="shared" si="91"/>
        <v>NO</v>
      </c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  <c r="BZ943" s="67"/>
      <c r="CA943" s="67"/>
      <c r="CB943" s="67"/>
      <c r="CC943" s="67"/>
      <c r="CD943" s="67"/>
      <c r="CE943" s="67"/>
      <c r="CF943" s="67"/>
      <c r="CG943" s="67"/>
      <c r="CH943" s="67"/>
      <c r="CI943" s="67"/>
      <c r="CJ943" s="67"/>
      <c r="CK943" s="67"/>
      <c r="CL943" s="67"/>
      <c r="CM943" s="67"/>
      <c r="CN943" s="67"/>
      <c r="CO943" s="67"/>
      <c r="CP943" s="67"/>
      <c r="CQ943" s="67"/>
      <c r="CR943" s="67"/>
      <c r="CS943" s="67"/>
      <c r="CT943" s="67"/>
      <c r="CU943" s="67"/>
      <c r="CV943" s="67"/>
      <c r="CW943" s="67"/>
      <c r="CX943" s="67"/>
      <c r="CY943" s="67"/>
      <c r="CZ943" s="67"/>
      <c r="DA943" s="67"/>
      <c r="DB943" s="67"/>
      <c r="DC943" s="67"/>
      <c r="DD943" s="67"/>
      <c r="DE943" s="67"/>
      <c r="DF943" s="67"/>
      <c r="DG943" s="67"/>
      <c r="DH943" s="67"/>
      <c r="DI943" s="67"/>
      <c r="DJ943" s="67"/>
      <c r="DK943" s="67"/>
      <c r="DL943" s="67"/>
      <c r="DM943" s="67"/>
      <c r="DN943" s="67"/>
      <c r="DO943" s="67"/>
      <c r="DP943" s="67"/>
      <c r="DQ943" s="67"/>
      <c r="DR943" s="67"/>
      <c r="DS943" s="67"/>
      <c r="DT943" s="67"/>
      <c r="DU943" s="67"/>
      <c r="DV943" s="67"/>
      <c r="DW943" s="67"/>
      <c r="DX943" s="67"/>
      <c r="DY943" s="67"/>
      <c r="DZ943" s="67"/>
      <c r="EA943" s="67"/>
      <c r="EB943" s="67"/>
      <c r="EC943" s="67"/>
      <c r="ED943" s="67"/>
      <c r="EE943" s="67"/>
      <c r="EF943" s="67"/>
      <c r="EG943" s="67"/>
      <c r="EH943" s="67"/>
      <c r="EI943" s="67"/>
      <c r="EJ943" s="67"/>
      <c r="EK943" s="67"/>
      <c r="EL943" s="67"/>
      <c r="EM943" s="67"/>
      <c r="EN943" s="67"/>
      <c r="EO943" s="67"/>
      <c r="EP943" s="67"/>
      <c r="EQ943" s="67"/>
      <c r="ER943" s="67"/>
      <c r="ES943" s="67"/>
    </row>
    <row r="944" spans="1:149" s="68" customFormat="1" ht="24.95" customHeight="1">
      <c r="A944" s="50"/>
      <c r="B944" s="51"/>
      <c r="C944" s="52"/>
      <c r="D944" s="74"/>
      <c r="E944" s="52"/>
      <c r="F944" s="53"/>
      <c r="G944" s="53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77"/>
      <c r="W944" s="101"/>
      <c r="X944" s="55"/>
      <c r="Y944" s="55"/>
      <c r="Z944" s="55"/>
      <c r="AA944" s="55"/>
      <c r="AB944" s="55"/>
      <c r="AC944" s="55"/>
      <c r="AD944" s="57"/>
      <c r="AE944" s="73" t="str">
        <f t="shared" si="86"/>
        <v>NO</v>
      </c>
      <c r="AF944" s="73" t="str">
        <f t="shared" si="87"/>
        <v>NO</v>
      </c>
      <c r="AG944" s="73" t="str">
        <f t="shared" si="88"/>
        <v>NO</v>
      </c>
      <c r="AH944" s="75" t="str">
        <f t="shared" si="89"/>
        <v>NO</v>
      </c>
      <c r="AI944" s="75" t="str">
        <f t="shared" si="90"/>
        <v>NO</v>
      </c>
      <c r="AJ944" s="75" t="str">
        <f t="shared" si="91"/>
        <v>NO</v>
      </c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  <c r="BZ944" s="67"/>
      <c r="CA944" s="67"/>
      <c r="CB944" s="67"/>
      <c r="CC944" s="67"/>
      <c r="CD944" s="67"/>
      <c r="CE944" s="67"/>
      <c r="CF944" s="67"/>
      <c r="CG944" s="67"/>
      <c r="CH944" s="67"/>
      <c r="CI944" s="67"/>
      <c r="CJ944" s="67"/>
      <c r="CK944" s="67"/>
      <c r="CL944" s="67"/>
      <c r="CM944" s="67"/>
      <c r="CN944" s="67"/>
      <c r="CO944" s="67"/>
      <c r="CP944" s="67"/>
      <c r="CQ944" s="67"/>
      <c r="CR944" s="67"/>
      <c r="CS944" s="67"/>
      <c r="CT944" s="67"/>
      <c r="CU944" s="67"/>
      <c r="CV944" s="67"/>
      <c r="CW944" s="67"/>
      <c r="CX944" s="67"/>
      <c r="CY944" s="67"/>
      <c r="CZ944" s="67"/>
      <c r="DA944" s="67"/>
      <c r="DB944" s="67"/>
      <c r="DC944" s="67"/>
      <c r="DD944" s="67"/>
      <c r="DE944" s="67"/>
      <c r="DF944" s="67"/>
      <c r="DG944" s="67"/>
      <c r="DH944" s="67"/>
      <c r="DI944" s="67"/>
      <c r="DJ944" s="67"/>
      <c r="DK944" s="67"/>
      <c r="DL944" s="67"/>
      <c r="DM944" s="67"/>
      <c r="DN944" s="67"/>
      <c r="DO944" s="67"/>
      <c r="DP944" s="67"/>
      <c r="DQ944" s="67"/>
      <c r="DR944" s="67"/>
      <c r="DS944" s="67"/>
      <c r="DT944" s="67"/>
      <c r="DU944" s="67"/>
      <c r="DV944" s="67"/>
      <c r="DW944" s="67"/>
      <c r="DX944" s="67"/>
      <c r="DY944" s="67"/>
      <c r="DZ944" s="67"/>
      <c r="EA944" s="67"/>
      <c r="EB944" s="67"/>
      <c r="EC944" s="67"/>
      <c r="ED944" s="67"/>
      <c r="EE944" s="67"/>
      <c r="EF944" s="67"/>
      <c r="EG944" s="67"/>
      <c r="EH944" s="67"/>
      <c r="EI944" s="67"/>
      <c r="EJ944" s="67"/>
      <c r="EK944" s="67"/>
      <c r="EL944" s="67"/>
      <c r="EM944" s="67"/>
      <c r="EN944" s="67"/>
      <c r="EO944" s="67"/>
      <c r="EP944" s="67"/>
      <c r="EQ944" s="67"/>
      <c r="ER944" s="67"/>
      <c r="ES944" s="67"/>
    </row>
    <row r="945" spans="1:149" s="67" customFormat="1" ht="24.95" customHeight="1">
      <c r="A945" s="50"/>
      <c r="B945" s="51"/>
      <c r="C945" s="52"/>
      <c r="D945" s="74"/>
      <c r="E945" s="52"/>
      <c r="F945" s="53"/>
      <c r="G945" s="53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77"/>
      <c r="W945" s="101"/>
      <c r="X945" s="55"/>
      <c r="Y945" s="55"/>
      <c r="Z945" s="55"/>
      <c r="AA945" s="55"/>
      <c r="AB945" s="55"/>
      <c r="AC945" s="55"/>
      <c r="AD945" s="57"/>
      <c r="AE945" s="73" t="str">
        <f t="shared" si="86"/>
        <v>NO</v>
      </c>
      <c r="AF945" s="73" t="str">
        <f t="shared" si="87"/>
        <v>NO</v>
      </c>
      <c r="AG945" s="73" t="str">
        <f t="shared" si="88"/>
        <v>NO</v>
      </c>
      <c r="AH945" s="75" t="str">
        <f t="shared" si="89"/>
        <v>NO</v>
      </c>
      <c r="AI945" s="75" t="str">
        <f t="shared" si="90"/>
        <v>NO</v>
      </c>
      <c r="AJ945" s="75" t="str">
        <f t="shared" si="91"/>
        <v>NO</v>
      </c>
    </row>
    <row r="946" spans="1:149" s="67" customFormat="1" ht="24.95" customHeight="1">
      <c r="A946" s="50"/>
      <c r="B946" s="51"/>
      <c r="C946" s="52"/>
      <c r="D946" s="74"/>
      <c r="E946" s="52"/>
      <c r="F946" s="53"/>
      <c r="G946" s="53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77"/>
      <c r="W946" s="101"/>
      <c r="X946" s="55"/>
      <c r="Y946" s="55"/>
      <c r="Z946" s="55"/>
      <c r="AA946" s="55"/>
      <c r="AB946" s="55"/>
      <c r="AC946" s="55"/>
      <c r="AD946" s="57"/>
      <c r="AE946" s="73" t="str">
        <f t="shared" si="86"/>
        <v>NO</v>
      </c>
      <c r="AF946" s="73" t="str">
        <f t="shared" si="87"/>
        <v>NO</v>
      </c>
      <c r="AG946" s="73" t="str">
        <f t="shared" si="88"/>
        <v>NO</v>
      </c>
      <c r="AH946" s="75" t="str">
        <f t="shared" si="89"/>
        <v>NO</v>
      </c>
      <c r="AI946" s="75" t="str">
        <f t="shared" si="90"/>
        <v>NO</v>
      </c>
      <c r="AJ946" s="75" t="str">
        <f t="shared" si="91"/>
        <v>NO</v>
      </c>
    </row>
    <row r="947" spans="1:149" s="67" customFormat="1" ht="24.95" customHeight="1">
      <c r="A947" s="50"/>
      <c r="B947" s="51"/>
      <c r="C947" s="52"/>
      <c r="D947" s="74"/>
      <c r="E947" s="52"/>
      <c r="F947" s="53"/>
      <c r="G947" s="53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77"/>
      <c r="W947" s="101"/>
      <c r="X947" s="55"/>
      <c r="Y947" s="55"/>
      <c r="Z947" s="55"/>
      <c r="AA947" s="55"/>
      <c r="AB947" s="55"/>
      <c r="AC947" s="55"/>
      <c r="AD947" s="57"/>
      <c r="AE947" s="73" t="str">
        <f t="shared" si="86"/>
        <v>NO</v>
      </c>
      <c r="AF947" s="73" t="str">
        <f t="shared" si="87"/>
        <v>NO</v>
      </c>
      <c r="AG947" s="73" t="str">
        <f t="shared" si="88"/>
        <v>NO</v>
      </c>
      <c r="AH947" s="75" t="str">
        <f t="shared" si="89"/>
        <v>NO</v>
      </c>
      <c r="AI947" s="75" t="str">
        <f t="shared" si="90"/>
        <v>NO</v>
      </c>
      <c r="AJ947" s="75" t="str">
        <f t="shared" si="91"/>
        <v>NO</v>
      </c>
    </row>
    <row r="948" spans="1:149" s="67" customFormat="1" ht="24.95" customHeight="1">
      <c r="A948" s="50"/>
      <c r="B948" s="51"/>
      <c r="C948" s="52"/>
      <c r="D948" s="74"/>
      <c r="E948" s="52"/>
      <c r="F948" s="53"/>
      <c r="G948" s="53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77"/>
      <c r="W948" s="101"/>
      <c r="X948" s="55"/>
      <c r="Y948" s="55"/>
      <c r="Z948" s="55"/>
      <c r="AA948" s="55"/>
      <c r="AB948" s="55"/>
      <c r="AC948" s="55"/>
      <c r="AD948" s="57"/>
      <c r="AE948" s="73" t="str">
        <f t="shared" si="86"/>
        <v>NO</v>
      </c>
      <c r="AF948" s="73" t="str">
        <f t="shared" si="87"/>
        <v>NO</v>
      </c>
      <c r="AG948" s="73" t="str">
        <f t="shared" si="88"/>
        <v>NO</v>
      </c>
      <c r="AH948" s="75" t="str">
        <f t="shared" si="89"/>
        <v>NO</v>
      </c>
      <c r="AI948" s="75" t="str">
        <f t="shared" si="90"/>
        <v>NO</v>
      </c>
      <c r="AJ948" s="75" t="str">
        <f t="shared" si="91"/>
        <v>NO</v>
      </c>
    </row>
    <row r="949" spans="1:149" s="67" customFormat="1" ht="24.95" customHeight="1">
      <c r="A949" s="50"/>
      <c r="B949" s="51"/>
      <c r="C949" s="52"/>
      <c r="D949" s="74"/>
      <c r="E949" s="52"/>
      <c r="F949" s="53"/>
      <c r="G949" s="53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77"/>
      <c r="W949" s="101"/>
      <c r="X949" s="55"/>
      <c r="Y949" s="55"/>
      <c r="Z949" s="55"/>
      <c r="AA949" s="55"/>
      <c r="AB949" s="55"/>
      <c r="AC949" s="55"/>
      <c r="AD949" s="57"/>
      <c r="AE949" s="73" t="str">
        <f t="shared" si="86"/>
        <v>NO</v>
      </c>
      <c r="AF949" s="73" t="str">
        <f t="shared" si="87"/>
        <v>NO</v>
      </c>
      <c r="AG949" s="73" t="str">
        <f t="shared" si="88"/>
        <v>NO</v>
      </c>
      <c r="AH949" s="75" t="str">
        <f t="shared" si="89"/>
        <v>NO</v>
      </c>
      <c r="AI949" s="75" t="str">
        <f t="shared" si="90"/>
        <v>NO</v>
      </c>
      <c r="AJ949" s="75" t="str">
        <f t="shared" si="91"/>
        <v>NO</v>
      </c>
    </row>
    <row r="950" spans="1:149" s="68" customFormat="1" ht="24.95" customHeight="1">
      <c r="A950" s="50"/>
      <c r="B950" s="51"/>
      <c r="C950" s="52"/>
      <c r="D950" s="74"/>
      <c r="E950" s="52"/>
      <c r="F950" s="53"/>
      <c r="G950" s="53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77"/>
      <c r="W950" s="101"/>
      <c r="X950" s="55"/>
      <c r="Y950" s="55"/>
      <c r="Z950" s="55"/>
      <c r="AA950" s="55"/>
      <c r="AB950" s="55"/>
      <c r="AC950" s="55"/>
      <c r="AD950" s="57"/>
      <c r="AE950" s="73" t="str">
        <f t="shared" si="86"/>
        <v>NO</v>
      </c>
      <c r="AF950" s="73" t="str">
        <f t="shared" si="87"/>
        <v>NO</v>
      </c>
      <c r="AG950" s="73" t="str">
        <f t="shared" si="88"/>
        <v>NO</v>
      </c>
      <c r="AH950" s="75" t="str">
        <f t="shared" si="89"/>
        <v>NO</v>
      </c>
      <c r="AI950" s="75" t="str">
        <f t="shared" si="90"/>
        <v>NO</v>
      </c>
      <c r="AJ950" s="75" t="str">
        <f t="shared" si="91"/>
        <v>NO</v>
      </c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  <c r="BZ950" s="67"/>
      <c r="CA950" s="67"/>
      <c r="CB950" s="67"/>
      <c r="CC950" s="67"/>
      <c r="CD950" s="67"/>
      <c r="CE950" s="67"/>
      <c r="CF950" s="67"/>
      <c r="CG950" s="67"/>
      <c r="CH950" s="67"/>
      <c r="CI950" s="67"/>
      <c r="CJ950" s="67"/>
      <c r="CK950" s="67"/>
      <c r="CL950" s="67"/>
      <c r="CM950" s="67"/>
      <c r="CN950" s="67"/>
      <c r="CO950" s="67"/>
      <c r="CP950" s="67"/>
      <c r="CQ950" s="67"/>
      <c r="CR950" s="67"/>
      <c r="CS950" s="67"/>
      <c r="CT950" s="67"/>
      <c r="CU950" s="67"/>
      <c r="CV950" s="67"/>
      <c r="CW950" s="67"/>
      <c r="CX950" s="67"/>
      <c r="CY950" s="67"/>
      <c r="CZ950" s="67"/>
      <c r="DA950" s="67"/>
      <c r="DB950" s="67"/>
      <c r="DC950" s="67"/>
      <c r="DD950" s="67"/>
      <c r="DE950" s="67"/>
      <c r="DF950" s="67"/>
      <c r="DG950" s="67"/>
      <c r="DH950" s="67"/>
      <c r="DI950" s="67"/>
      <c r="DJ950" s="67"/>
      <c r="DK950" s="67"/>
      <c r="DL950" s="67"/>
      <c r="DM950" s="67"/>
      <c r="DN950" s="67"/>
      <c r="DO950" s="67"/>
      <c r="DP950" s="67"/>
      <c r="DQ950" s="67"/>
      <c r="DR950" s="67"/>
      <c r="DS950" s="67"/>
      <c r="DT950" s="67"/>
      <c r="DU950" s="67"/>
      <c r="DV950" s="67"/>
      <c r="DW950" s="67"/>
      <c r="DX950" s="67"/>
      <c r="DY950" s="67"/>
      <c r="DZ950" s="67"/>
      <c r="EA950" s="67"/>
      <c r="EB950" s="67"/>
      <c r="EC950" s="67"/>
      <c r="ED950" s="67"/>
      <c r="EE950" s="67"/>
      <c r="EF950" s="67"/>
      <c r="EG950" s="67"/>
      <c r="EH950" s="67"/>
      <c r="EI950" s="67"/>
      <c r="EJ950" s="67"/>
      <c r="EK950" s="67"/>
      <c r="EL950" s="67"/>
      <c r="EM950" s="67"/>
      <c r="EN950" s="67"/>
      <c r="EO950" s="67"/>
      <c r="EP950" s="67"/>
      <c r="EQ950" s="67"/>
      <c r="ER950" s="67"/>
      <c r="ES950" s="67"/>
    </row>
    <row r="951" spans="1:149" s="68" customFormat="1" ht="24.95" customHeight="1">
      <c r="A951" s="50"/>
      <c r="B951" s="51"/>
      <c r="C951" s="52"/>
      <c r="D951" s="74"/>
      <c r="E951" s="52"/>
      <c r="F951" s="53"/>
      <c r="G951" s="53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77"/>
      <c r="W951" s="101"/>
      <c r="X951" s="55"/>
      <c r="Y951" s="55"/>
      <c r="Z951" s="55"/>
      <c r="AA951" s="55"/>
      <c r="AB951" s="55"/>
      <c r="AC951" s="55"/>
      <c r="AD951" s="57"/>
      <c r="AE951" s="73" t="str">
        <f t="shared" si="86"/>
        <v>NO</v>
      </c>
      <c r="AF951" s="73" t="str">
        <f t="shared" si="87"/>
        <v>NO</v>
      </c>
      <c r="AG951" s="73" t="str">
        <f t="shared" si="88"/>
        <v>NO</v>
      </c>
      <c r="AH951" s="75" t="str">
        <f t="shared" si="89"/>
        <v>NO</v>
      </c>
      <c r="AI951" s="75" t="str">
        <f t="shared" si="90"/>
        <v>NO</v>
      </c>
      <c r="AJ951" s="75" t="str">
        <f t="shared" si="91"/>
        <v>NO</v>
      </c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  <c r="BZ951" s="67"/>
      <c r="CA951" s="67"/>
      <c r="CB951" s="67"/>
      <c r="CC951" s="67"/>
      <c r="CD951" s="67"/>
      <c r="CE951" s="67"/>
      <c r="CF951" s="67"/>
      <c r="CG951" s="67"/>
      <c r="CH951" s="67"/>
      <c r="CI951" s="67"/>
      <c r="CJ951" s="67"/>
      <c r="CK951" s="67"/>
      <c r="CL951" s="67"/>
      <c r="CM951" s="67"/>
      <c r="CN951" s="67"/>
      <c r="CO951" s="67"/>
      <c r="CP951" s="67"/>
      <c r="CQ951" s="67"/>
      <c r="CR951" s="67"/>
      <c r="CS951" s="67"/>
      <c r="CT951" s="67"/>
      <c r="CU951" s="67"/>
      <c r="CV951" s="67"/>
      <c r="CW951" s="67"/>
      <c r="CX951" s="67"/>
      <c r="CY951" s="67"/>
      <c r="CZ951" s="67"/>
      <c r="DA951" s="67"/>
      <c r="DB951" s="67"/>
      <c r="DC951" s="67"/>
      <c r="DD951" s="67"/>
      <c r="DE951" s="67"/>
      <c r="DF951" s="67"/>
      <c r="DG951" s="67"/>
      <c r="DH951" s="67"/>
      <c r="DI951" s="67"/>
      <c r="DJ951" s="67"/>
      <c r="DK951" s="67"/>
      <c r="DL951" s="67"/>
      <c r="DM951" s="67"/>
      <c r="DN951" s="67"/>
      <c r="DO951" s="67"/>
      <c r="DP951" s="67"/>
      <c r="DQ951" s="67"/>
      <c r="DR951" s="67"/>
      <c r="DS951" s="67"/>
      <c r="DT951" s="67"/>
      <c r="DU951" s="67"/>
      <c r="DV951" s="67"/>
      <c r="DW951" s="67"/>
      <c r="DX951" s="67"/>
      <c r="DY951" s="67"/>
      <c r="DZ951" s="67"/>
      <c r="EA951" s="67"/>
      <c r="EB951" s="67"/>
      <c r="EC951" s="67"/>
      <c r="ED951" s="67"/>
      <c r="EE951" s="67"/>
      <c r="EF951" s="67"/>
      <c r="EG951" s="67"/>
      <c r="EH951" s="67"/>
      <c r="EI951" s="67"/>
      <c r="EJ951" s="67"/>
      <c r="EK951" s="67"/>
      <c r="EL951" s="67"/>
      <c r="EM951" s="67"/>
      <c r="EN951" s="67"/>
      <c r="EO951" s="67"/>
      <c r="EP951" s="67"/>
      <c r="EQ951" s="67"/>
      <c r="ER951" s="67"/>
      <c r="ES951" s="67"/>
    </row>
    <row r="952" spans="1:149" s="68" customFormat="1" ht="24.95" customHeight="1">
      <c r="A952" s="50"/>
      <c r="B952" s="51"/>
      <c r="C952" s="52"/>
      <c r="D952" s="74"/>
      <c r="E952" s="52"/>
      <c r="F952" s="53"/>
      <c r="G952" s="53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77"/>
      <c r="W952" s="101"/>
      <c r="X952" s="55"/>
      <c r="Y952" s="55"/>
      <c r="Z952" s="55"/>
      <c r="AA952" s="55"/>
      <c r="AB952" s="55"/>
      <c r="AC952" s="55"/>
      <c r="AD952" s="57"/>
      <c r="AE952" s="73" t="str">
        <f t="shared" si="86"/>
        <v>NO</v>
      </c>
      <c r="AF952" s="73" t="str">
        <f t="shared" si="87"/>
        <v>NO</v>
      </c>
      <c r="AG952" s="73" t="str">
        <f t="shared" si="88"/>
        <v>NO</v>
      </c>
      <c r="AH952" s="75" t="str">
        <f t="shared" si="89"/>
        <v>NO</v>
      </c>
      <c r="AI952" s="75" t="str">
        <f t="shared" si="90"/>
        <v>NO</v>
      </c>
      <c r="AJ952" s="75" t="str">
        <f t="shared" si="91"/>
        <v>NO</v>
      </c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  <c r="BZ952" s="67"/>
      <c r="CA952" s="67"/>
      <c r="CB952" s="67"/>
      <c r="CC952" s="67"/>
      <c r="CD952" s="67"/>
      <c r="CE952" s="67"/>
      <c r="CF952" s="67"/>
      <c r="CG952" s="67"/>
      <c r="CH952" s="67"/>
      <c r="CI952" s="67"/>
      <c r="CJ952" s="67"/>
      <c r="CK952" s="67"/>
      <c r="CL952" s="67"/>
      <c r="CM952" s="67"/>
      <c r="CN952" s="67"/>
      <c r="CO952" s="67"/>
      <c r="CP952" s="67"/>
      <c r="CQ952" s="67"/>
      <c r="CR952" s="67"/>
      <c r="CS952" s="67"/>
      <c r="CT952" s="67"/>
      <c r="CU952" s="67"/>
      <c r="CV952" s="67"/>
      <c r="CW952" s="67"/>
      <c r="CX952" s="67"/>
      <c r="CY952" s="67"/>
      <c r="CZ952" s="67"/>
      <c r="DA952" s="67"/>
      <c r="DB952" s="67"/>
      <c r="DC952" s="67"/>
      <c r="DD952" s="67"/>
      <c r="DE952" s="67"/>
      <c r="DF952" s="67"/>
      <c r="DG952" s="67"/>
      <c r="DH952" s="67"/>
      <c r="DI952" s="67"/>
      <c r="DJ952" s="67"/>
      <c r="DK952" s="67"/>
      <c r="DL952" s="67"/>
      <c r="DM952" s="67"/>
      <c r="DN952" s="67"/>
      <c r="DO952" s="67"/>
      <c r="DP952" s="67"/>
      <c r="DQ952" s="67"/>
      <c r="DR952" s="67"/>
      <c r="DS952" s="67"/>
      <c r="DT952" s="67"/>
      <c r="DU952" s="67"/>
      <c r="DV952" s="67"/>
      <c r="DW952" s="67"/>
      <c r="DX952" s="67"/>
      <c r="DY952" s="67"/>
      <c r="DZ952" s="67"/>
      <c r="EA952" s="67"/>
      <c r="EB952" s="67"/>
      <c r="EC952" s="67"/>
      <c r="ED952" s="67"/>
      <c r="EE952" s="67"/>
      <c r="EF952" s="67"/>
      <c r="EG952" s="67"/>
      <c r="EH952" s="67"/>
      <c r="EI952" s="67"/>
      <c r="EJ952" s="67"/>
      <c r="EK952" s="67"/>
      <c r="EL952" s="67"/>
      <c r="EM952" s="67"/>
      <c r="EN952" s="67"/>
      <c r="EO952" s="67"/>
      <c r="EP952" s="67"/>
      <c r="EQ952" s="67"/>
      <c r="ER952" s="67"/>
      <c r="ES952" s="67"/>
    </row>
    <row r="953" spans="1:149" s="68" customFormat="1" ht="24.95" customHeight="1">
      <c r="A953" s="50"/>
      <c r="B953" s="51"/>
      <c r="C953" s="52"/>
      <c r="D953" s="74"/>
      <c r="E953" s="52"/>
      <c r="F953" s="53"/>
      <c r="G953" s="53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77"/>
      <c r="W953" s="101"/>
      <c r="X953" s="55"/>
      <c r="Y953" s="55"/>
      <c r="Z953" s="55"/>
      <c r="AA953" s="55"/>
      <c r="AB953" s="55"/>
      <c r="AC953" s="55"/>
      <c r="AD953" s="57"/>
      <c r="AE953" s="73" t="str">
        <f t="shared" si="86"/>
        <v>NO</v>
      </c>
      <c r="AF953" s="73" t="str">
        <f t="shared" si="87"/>
        <v>NO</v>
      </c>
      <c r="AG953" s="73" t="str">
        <f t="shared" si="88"/>
        <v>NO</v>
      </c>
      <c r="AH953" s="75" t="str">
        <f t="shared" si="89"/>
        <v>NO</v>
      </c>
      <c r="AI953" s="75" t="str">
        <f t="shared" si="90"/>
        <v>NO</v>
      </c>
      <c r="AJ953" s="75" t="str">
        <f t="shared" si="91"/>
        <v>NO</v>
      </c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  <c r="BZ953" s="67"/>
      <c r="CA953" s="67"/>
      <c r="CB953" s="67"/>
      <c r="CC953" s="67"/>
      <c r="CD953" s="67"/>
      <c r="CE953" s="67"/>
      <c r="CF953" s="67"/>
      <c r="CG953" s="67"/>
      <c r="CH953" s="67"/>
      <c r="CI953" s="67"/>
      <c r="CJ953" s="67"/>
      <c r="CK953" s="67"/>
      <c r="CL953" s="67"/>
      <c r="CM953" s="67"/>
      <c r="CN953" s="67"/>
      <c r="CO953" s="67"/>
      <c r="CP953" s="67"/>
      <c r="CQ953" s="67"/>
      <c r="CR953" s="67"/>
      <c r="CS953" s="67"/>
      <c r="CT953" s="67"/>
      <c r="CU953" s="67"/>
      <c r="CV953" s="67"/>
      <c r="CW953" s="67"/>
      <c r="CX953" s="67"/>
      <c r="CY953" s="67"/>
      <c r="CZ953" s="67"/>
      <c r="DA953" s="67"/>
      <c r="DB953" s="67"/>
      <c r="DC953" s="67"/>
      <c r="DD953" s="67"/>
      <c r="DE953" s="67"/>
      <c r="DF953" s="67"/>
      <c r="DG953" s="67"/>
      <c r="DH953" s="67"/>
      <c r="DI953" s="67"/>
      <c r="DJ953" s="67"/>
      <c r="DK953" s="67"/>
      <c r="DL953" s="67"/>
      <c r="DM953" s="67"/>
      <c r="DN953" s="67"/>
      <c r="DO953" s="67"/>
      <c r="DP953" s="67"/>
      <c r="DQ953" s="67"/>
      <c r="DR953" s="67"/>
      <c r="DS953" s="67"/>
      <c r="DT953" s="67"/>
      <c r="DU953" s="67"/>
      <c r="DV953" s="67"/>
      <c r="DW953" s="67"/>
      <c r="DX953" s="67"/>
      <c r="DY953" s="67"/>
      <c r="DZ953" s="67"/>
      <c r="EA953" s="67"/>
      <c r="EB953" s="67"/>
      <c r="EC953" s="67"/>
      <c r="ED953" s="67"/>
      <c r="EE953" s="67"/>
      <c r="EF953" s="67"/>
      <c r="EG953" s="67"/>
      <c r="EH953" s="67"/>
      <c r="EI953" s="67"/>
      <c r="EJ953" s="67"/>
      <c r="EK953" s="67"/>
      <c r="EL953" s="67"/>
      <c r="EM953" s="67"/>
      <c r="EN953" s="67"/>
      <c r="EO953" s="67"/>
      <c r="EP953" s="67"/>
      <c r="EQ953" s="67"/>
      <c r="ER953" s="67"/>
      <c r="ES953" s="67"/>
    </row>
    <row r="954" spans="1:149" s="67" customFormat="1" ht="24.95" customHeight="1">
      <c r="A954" s="50"/>
      <c r="B954" s="51"/>
      <c r="C954" s="52"/>
      <c r="D954" s="74"/>
      <c r="E954" s="52"/>
      <c r="F954" s="53"/>
      <c r="G954" s="53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77"/>
      <c r="W954" s="101"/>
      <c r="X954" s="55"/>
      <c r="Y954" s="55"/>
      <c r="Z954" s="55"/>
      <c r="AA954" s="55"/>
      <c r="AB954" s="55"/>
      <c r="AC954" s="55"/>
      <c r="AD954" s="57"/>
      <c r="AE954" s="73" t="str">
        <f t="shared" si="86"/>
        <v>NO</v>
      </c>
      <c r="AF954" s="73" t="str">
        <f t="shared" si="87"/>
        <v>NO</v>
      </c>
      <c r="AG954" s="73" t="str">
        <f t="shared" si="88"/>
        <v>NO</v>
      </c>
      <c r="AH954" s="75" t="str">
        <f t="shared" si="89"/>
        <v>NO</v>
      </c>
      <c r="AI954" s="75" t="str">
        <f t="shared" si="90"/>
        <v>NO</v>
      </c>
      <c r="AJ954" s="75" t="str">
        <f t="shared" si="91"/>
        <v>NO</v>
      </c>
    </row>
    <row r="955" spans="1:149" s="67" customFormat="1" ht="24.95" customHeight="1">
      <c r="A955" s="50"/>
      <c r="B955" s="51"/>
      <c r="C955" s="52"/>
      <c r="D955" s="74"/>
      <c r="E955" s="52"/>
      <c r="F955" s="53"/>
      <c r="G955" s="53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77"/>
      <c r="W955" s="101"/>
      <c r="X955" s="55"/>
      <c r="Y955" s="55"/>
      <c r="Z955" s="55"/>
      <c r="AA955" s="55"/>
      <c r="AB955" s="55"/>
      <c r="AC955" s="55"/>
      <c r="AD955" s="57"/>
      <c r="AE955" s="73" t="str">
        <f t="shared" si="86"/>
        <v>NO</v>
      </c>
      <c r="AF955" s="73" t="str">
        <f t="shared" si="87"/>
        <v>NO</v>
      </c>
      <c r="AG955" s="73" t="str">
        <f t="shared" si="88"/>
        <v>NO</v>
      </c>
      <c r="AH955" s="75" t="str">
        <f t="shared" si="89"/>
        <v>NO</v>
      </c>
      <c r="AI955" s="75" t="str">
        <f t="shared" si="90"/>
        <v>NO</v>
      </c>
      <c r="AJ955" s="75" t="str">
        <f t="shared" si="91"/>
        <v>NO</v>
      </c>
    </row>
    <row r="956" spans="1:149" s="68" customFormat="1" ht="24.95" customHeight="1">
      <c r="A956" s="50"/>
      <c r="B956" s="51"/>
      <c r="C956" s="52"/>
      <c r="D956" s="74"/>
      <c r="E956" s="52"/>
      <c r="F956" s="53"/>
      <c r="G956" s="53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77"/>
      <c r="W956" s="101"/>
      <c r="X956" s="55"/>
      <c r="Y956" s="55"/>
      <c r="Z956" s="55"/>
      <c r="AA956" s="55"/>
      <c r="AB956" s="55"/>
      <c r="AC956" s="55"/>
      <c r="AD956" s="57"/>
      <c r="AE956" s="73" t="str">
        <f t="shared" si="86"/>
        <v>NO</v>
      </c>
      <c r="AF956" s="73" t="str">
        <f t="shared" si="87"/>
        <v>NO</v>
      </c>
      <c r="AG956" s="73" t="str">
        <f t="shared" si="88"/>
        <v>NO</v>
      </c>
      <c r="AH956" s="75" t="str">
        <f t="shared" si="89"/>
        <v>NO</v>
      </c>
      <c r="AI956" s="75" t="str">
        <f t="shared" si="90"/>
        <v>NO</v>
      </c>
      <c r="AJ956" s="75" t="str">
        <f t="shared" si="91"/>
        <v>NO</v>
      </c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  <c r="BZ956" s="67"/>
      <c r="CA956" s="67"/>
      <c r="CB956" s="67"/>
      <c r="CC956" s="67"/>
      <c r="CD956" s="67"/>
      <c r="CE956" s="67"/>
      <c r="CF956" s="67"/>
      <c r="CG956" s="67"/>
      <c r="CH956" s="67"/>
      <c r="CI956" s="67"/>
      <c r="CJ956" s="67"/>
      <c r="CK956" s="67"/>
      <c r="CL956" s="67"/>
      <c r="CM956" s="67"/>
      <c r="CN956" s="67"/>
      <c r="CO956" s="67"/>
      <c r="CP956" s="67"/>
      <c r="CQ956" s="67"/>
      <c r="CR956" s="67"/>
      <c r="CS956" s="67"/>
      <c r="CT956" s="67"/>
      <c r="CU956" s="67"/>
      <c r="CV956" s="67"/>
      <c r="CW956" s="67"/>
      <c r="CX956" s="67"/>
      <c r="CY956" s="67"/>
      <c r="CZ956" s="67"/>
      <c r="DA956" s="67"/>
      <c r="DB956" s="67"/>
      <c r="DC956" s="67"/>
      <c r="DD956" s="67"/>
      <c r="DE956" s="67"/>
      <c r="DF956" s="67"/>
      <c r="DG956" s="67"/>
      <c r="DH956" s="67"/>
      <c r="DI956" s="67"/>
      <c r="DJ956" s="67"/>
      <c r="DK956" s="67"/>
      <c r="DL956" s="67"/>
      <c r="DM956" s="67"/>
      <c r="DN956" s="67"/>
      <c r="DO956" s="67"/>
      <c r="DP956" s="67"/>
      <c r="DQ956" s="67"/>
      <c r="DR956" s="67"/>
      <c r="DS956" s="67"/>
      <c r="DT956" s="67"/>
      <c r="DU956" s="67"/>
      <c r="DV956" s="67"/>
      <c r="DW956" s="67"/>
      <c r="DX956" s="67"/>
      <c r="DY956" s="67"/>
      <c r="DZ956" s="67"/>
      <c r="EA956" s="67"/>
      <c r="EB956" s="67"/>
      <c r="EC956" s="67"/>
      <c r="ED956" s="67"/>
      <c r="EE956" s="67"/>
      <c r="EF956" s="67"/>
      <c r="EG956" s="67"/>
      <c r="EH956" s="67"/>
      <c r="EI956" s="67"/>
      <c r="EJ956" s="67"/>
      <c r="EK956" s="67"/>
      <c r="EL956" s="67"/>
      <c r="EM956" s="67"/>
      <c r="EN956" s="67"/>
      <c r="EO956" s="67"/>
      <c r="EP956" s="67"/>
      <c r="EQ956" s="67"/>
      <c r="ER956" s="67"/>
      <c r="ES956" s="67"/>
    </row>
    <row r="957" spans="1:149" s="68" customFormat="1" ht="24.95" customHeight="1">
      <c r="A957" s="50"/>
      <c r="B957" s="51"/>
      <c r="C957" s="52"/>
      <c r="D957" s="74"/>
      <c r="E957" s="52"/>
      <c r="F957" s="53"/>
      <c r="G957" s="53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77"/>
      <c r="W957" s="101"/>
      <c r="X957" s="55"/>
      <c r="Y957" s="55"/>
      <c r="Z957" s="55"/>
      <c r="AA957" s="55"/>
      <c r="AB957" s="55"/>
      <c r="AC957" s="55"/>
      <c r="AD957" s="57"/>
      <c r="AE957" s="73" t="str">
        <f t="shared" si="86"/>
        <v>NO</v>
      </c>
      <c r="AF957" s="73" t="str">
        <f t="shared" si="87"/>
        <v>NO</v>
      </c>
      <c r="AG957" s="73" t="str">
        <f t="shared" si="88"/>
        <v>NO</v>
      </c>
      <c r="AH957" s="75" t="str">
        <f t="shared" si="89"/>
        <v>NO</v>
      </c>
      <c r="AI957" s="75" t="str">
        <f t="shared" si="90"/>
        <v>NO</v>
      </c>
      <c r="AJ957" s="75" t="str">
        <f t="shared" si="91"/>
        <v>NO</v>
      </c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  <c r="BZ957" s="67"/>
      <c r="CA957" s="67"/>
      <c r="CB957" s="67"/>
      <c r="CC957" s="67"/>
      <c r="CD957" s="67"/>
      <c r="CE957" s="67"/>
      <c r="CF957" s="67"/>
      <c r="CG957" s="67"/>
      <c r="CH957" s="67"/>
      <c r="CI957" s="67"/>
      <c r="CJ957" s="67"/>
      <c r="CK957" s="67"/>
      <c r="CL957" s="67"/>
      <c r="CM957" s="67"/>
      <c r="CN957" s="67"/>
      <c r="CO957" s="67"/>
      <c r="CP957" s="67"/>
      <c r="CQ957" s="67"/>
      <c r="CR957" s="67"/>
      <c r="CS957" s="67"/>
      <c r="CT957" s="67"/>
      <c r="CU957" s="67"/>
      <c r="CV957" s="67"/>
      <c r="CW957" s="67"/>
      <c r="CX957" s="67"/>
      <c r="CY957" s="67"/>
      <c r="CZ957" s="67"/>
      <c r="DA957" s="67"/>
      <c r="DB957" s="67"/>
      <c r="DC957" s="67"/>
      <c r="DD957" s="67"/>
      <c r="DE957" s="67"/>
      <c r="DF957" s="67"/>
      <c r="DG957" s="67"/>
      <c r="DH957" s="67"/>
      <c r="DI957" s="67"/>
      <c r="DJ957" s="67"/>
      <c r="DK957" s="67"/>
      <c r="DL957" s="67"/>
      <c r="DM957" s="67"/>
      <c r="DN957" s="67"/>
      <c r="DO957" s="67"/>
      <c r="DP957" s="67"/>
      <c r="DQ957" s="67"/>
      <c r="DR957" s="67"/>
      <c r="DS957" s="67"/>
      <c r="DT957" s="67"/>
      <c r="DU957" s="67"/>
      <c r="DV957" s="67"/>
      <c r="DW957" s="67"/>
      <c r="DX957" s="67"/>
      <c r="DY957" s="67"/>
      <c r="DZ957" s="67"/>
      <c r="EA957" s="67"/>
      <c r="EB957" s="67"/>
      <c r="EC957" s="67"/>
      <c r="ED957" s="67"/>
      <c r="EE957" s="67"/>
      <c r="EF957" s="67"/>
      <c r="EG957" s="67"/>
      <c r="EH957" s="67"/>
      <c r="EI957" s="67"/>
      <c r="EJ957" s="67"/>
      <c r="EK957" s="67"/>
      <c r="EL957" s="67"/>
      <c r="EM957" s="67"/>
      <c r="EN957" s="67"/>
      <c r="EO957" s="67"/>
      <c r="EP957" s="67"/>
      <c r="EQ957" s="67"/>
      <c r="ER957" s="67"/>
      <c r="ES957" s="67"/>
    </row>
    <row r="958" spans="1:149" s="68" customFormat="1" ht="24.95" customHeight="1">
      <c r="A958" s="50"/>
      <c r="B958" s="51"/>
      <c r="C958" s="52"/>
      <c r="D958" s="74"/>
      <c r="E958" s="52"/>
      <c r="F958" s="53"/>
      <c r="G958" s="53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77"/>
      <c r="W958" s="101"/>
      <c r="X958" s="55"/>
      <c r="Y958" s="55"/>
      <c r="Z958" s="55"/>
      <c r="AA958" s="55"/>
      <c r="AB958" s="55"/>
      <c r="AC958" s="55"/>
      <c r="AD958" s="57"/>
      <c r="AE958" s="73" t="str">
        <f t="shared" si="86"/>
        <v>NO</v>
      </c>
      <c r="AF958" s="73" t="str">
        <f t="shared" si="87"/>
        <v>NO</v>
      </c>
      <c r="AG958" s="73" t="str">
        <f t="shared" si="88"/>
        <v>NO</v>
      </c>
      <c r="AH958" s="75" t="str">
        <f t="shared" si="89"/>
        <v>NO</v>
      </c>
      <c r="AI958" s="75" t="str">
        <f t="shared" si="90"/>
        <v>NO</v>
      </c>
      <c r="AJ958" s="75" t="str">
        <f t="shared" si="91"/>
        <v>NO</v>
      </c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  <c r="BZ958" s="67"/>
      <c r="CA958" s="67"/>
      <c r="CB958" s="67"/>
      <c r="CC958" s="67"/>
      <c r="CD958" s="67"/>
      <c r="CE958" s="67"/>
      <c r="CF958" s="67"/>
      <c r="CG958" s="67"/>
      <c r="CH958" s="67"/>
      <c r="CI958" s="67"/>
      <c r="CJ958" s="67"/>
      <c r="CK958" s="67"/>
      <c r="CL958" s="67"/>
      <c r="CM958" s="67"/>
      <c r="CN958" s="67"/>
      <c r="CO958" s="67"/>
      <c r="CP958" s="67"/>
      <c r="CQ958" s="67"/>
      <c r="CR958" s="67"/>
      <c r="CS958" s="67"/>
      <c r="CT958" s="67"/>
      <c r="CU958" s="67"/>
      <c r="CV958" s="67"/>
      <c r="CW958" s="67"/>
      <c r="CX958" s="67"/>
      <c r="CY958" s="67"/>
      <c r="CZ958" s="67"/>
      <c r="DA958" s="67"/>
      <c r="DB958" s="67"/>
      <c r="DC958" s="67"/>
      <c r="DD958" s="67"/>
      <c r="DE958" s="67"/>
      <c r="DF958" s="67"/>
      <c r="DG958" s="67"/>
      <c r="DH958" s="67"/>
      <c r="DI958" s="67"/>
      <c r="DJ958" s="67"/>
      <c r="DK958" s="67"/>
      <c r="DL958" s="67"/>
      <c r="DM958" s="67"/>
      <c r="DN958" s="67"/>
      <c r="DO958" s="67"/>
      <c r="DP958" s="67"/>
      <c r="DQ958" s="67"/>
      <c r="DR958" s="67"/>
      <c r="DS958" s="67"/>
      <c r="DT958" s="67"/>
      <c r="DU958" s="67"/>
      <c r="DV958" s="67"/>
      <c r="DW958" s="67"/>
      <c r="DX958" s="67"/>
      <c r="DY958" s="67"/>
      <c r="DZ958" s="67"/>
      <c r="EA958" s="67"/>
      <c r="EB958" s="67"/>
      <c r="EC958" s="67"/>
      <c r="ED958" s="67"/>
      <c r="EE958" s="67"/>
      <c r="EF958" s="67"/>
      <c r="EG958" s="67"/>
      <c r="EH958" s="67"/>
      <c r="EI958" s="67"/>
      <c r="EJ958" s="67"/>
      <c r="EK958" s="67"/>
      <c r="EL958" s="67"/>
      <c r="EM958" s="67"/>
      <c r="EN958" s="67"/>
      <c r="EO958" s="67"/>
      <c r="EP958" s="67"/>
      <c r="EQ958" s="67"/>
      <c r="ER958" s="67"/>
      <c r="ES958" s="67"/>
    </row>
    <row r="959" spans="1:149" s="68" customFormat="1" ht="24.95" customHeight="1">
      <c r="A959" s="50"/>
      <c r="B959" s="51"/>
      <c r="C959" s="52"/>
      <c r="D959" s="74"/>
      <c r="E959" s="52"/>
      <c r="F959" s="53"/>
      <c r="G959" s="53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77"/>
      <c r="W959" s="101"/>
      <c r="X959" s="55"/>
      <c r="Y959" s="55"/>
      <c r="Z959" s="55"/>
      <c r="AA959" s="55"/>
      <c r="AB959" s="55"/>
      <c r="AC959" s="55"/>
      <c r="AD959" s="57"/>
      <c r="AE959" s="73" t="str">
        <f t="shared" si="86"/>
        <v>NO</v>
      </c>
      <c r="AF959" s="73" t="str">
        <f t="shared" si="87"/>
        <v>NO</v>
      </c>
      <c r="AG959" s="73" t="str">
        <f t="shared" si="88"/>
        <v>NO</v>
      </c>
      <c r="AH959" s="75" t="str">
        <f t="shared" si="89"/>
        <v>NO</v>
      </c>
      <c r="AI959" s="75" t="str">
        <f t="shared" si="90"/>
        <v>NO</v>
      </c>
      <c r="AJ959" s="75" t="str">
        <f t="shared" si="91"/>
        <v>NO</v>
      </c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  <c r="BZ959" s="67"/>
      <c r="CA959" s="67"/>
      <c r="CB959" s="67"/>
      <c r="CC959" s="67"/>
      <c r="CD959" s="67"/>
      <c r="CE959" s="67"/>
      <c r="CF959" s="67"/>
      <c r="CG959" s="67"/>
      <c r="CH959" s="67"/>
      <c r="CI959" s="67"/>
      <c r="CJ959" s="67"/>
      <c r="CK959" s="67"/>
      <c r="CL959" s="67"/>
      <c r="CM959" s="67"/>
      <c r="CN959" s="67"/>
      <c r="CO959" s="67"/>
      <c r="CP959" s="67"/>
      <c r="CQ959" s="67"/>
      <c r="CR959" s="67"/>
      <c r="CS959" s="67"/>
      <c r="CT959" s="67"/>
      <c r="CU959" s="67"/>
      <c r="CV959" s="67"/>
      <c r="CW959" s="67"/>
      <c r="CX959" s="67"/>
      <c r="CY959" s="67"/>
      <c r="CZ959" s="67"/>
      <c r="DA959" s="67"/>
      <c r="DB959" s="67"/>
      <c r="DC959" s="67"/>
      <c r="DD959" s="67"/>
      <c r="DE959" s="67"/>
      <c r="DF959" s="67"/>
      <c r="DG959" s="67"/>
      <c r="DH959" s="67"/>
      <c r="DI959" s="67"/>
      <c r="DJ959" s="67"/>
      <c r="DK959" s="67"/>
      <c r="DL959" s="67"/>
      <c r="DM959" s="67"/>
      <c r="DN959" s="67"/>
      <c r="DO959" s="67"/>
      <c r="DP959" s="67"/>
      <c r="DQ959" s="67"/>
      <c r="DR959" s="67"/>
      <c r="DS959" s="67"/>
      <c r="DT959" s="67"/>
      <c r="DU959" s="67"/>
      <c r="DV959" s="67"/>
      <c r="DW959" s="67"/>
      <c r="DX959" s="67"/>
      <c r="DY959" s="67"/>
      <c r="DZ959" s="67"/>
      <c r="EA959" s="67"/>
      <c r="EB959" s="67"/>
      <c r="EC959" s="67"/>
      <c r="ED959" s="67"/>
      <c r="EE959" s="67"/>
      <c r="EF959" s="67"/>
      <c r="EG959" s="67"/>
      <c r="EH959" s="67"/>
      <c r="EI959" s="67"/>
      <c r="EJ959" s="67"/>
      <c r="EK959" s="67"/>
      <c r="EL959" s="67"/>
      <c r="EM959" s="67"/>
      <c r="EN959" s="67"/>
      <c r="EO959" s="67"/>
      <c r="EP959" s="67"/>
      <c r="EQ959" s="67"/>
      <c r="ER959" s="67"/>
      <c r="ES959" s="67"/>
    </row>
    <row r="960" spans="1:149" s="67" customFormat="1" ht="24.95" customHeight="1">
      <c r="A960" s="50"/>
      <c r="B960" s="51"/>
      <c r="C960" s="52"/>
      <c r="D960" s="74"/>
      <c r="E960" s="52"/>
      <c r="F960" s="53"/>
      <c r="G960" s="53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77"/>
      <c r="W960" s="101"/>
      <c r="X960" s="55"/>
      <c r="Y960" s="55"/>
      <c r="Z960" s="55"/>
      <c r="AA960" s="55"/>
      <c r="AB960" s="55"/>
      <c r="AC960" s="55"/>
      <c r="AD960" s="57"/>
      <c r="AE960" s="73" t="str">
        <f t="shared" si="86"/>
        <v>NO</v>
      </c>
      <c r="AF960" s="73" t="str">
        <f t="shared" si="87"/>
        <v>NO</v>
      </c>
      <c r="AG960" s="73" t="str">
        <f t="shared" si="88"/>
        <v>NO</v>
      </c>
      <c r="AH960" s="75" t="str">
        <f t="shared" si="89"/>
        <v>NO</v>
      </c>
      <c r="AI960" s="75" t="str">
        <f t="shared" si="90"/>
        <v>NO</v>
      </c>
      <c r="AJ960" s="75" t="str">
        <f t="shared" si="91"/>
        <v>NO</v>
      </c>
    </row>
    <row r="961" spans="1:149" s="67" customFormat="1" ht="24.95" customHeight="1">
      <c r="A961" s="50"/>
      <c r="B961" s="51"/>
      <c r="C961" s="52"/>
      <c r="D961" s="74"/>
      <c r="E961" s="52"/>
      <c r="F961" s="53"/>
      <c r="G961" s="53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77"/>
      <c r="W961" s="101"/>
      <c r="X961" s="55"/>
      <c r="Y961" s="55"/>
      <c r="Z961" s="55"/>
      <c r="AA961" s="55"/>
      <c r="AB961" s="55"/>
      <c r="AC961" s="55"/>
      <c r="AD961" s="57"/>
      <c r="AE961" s="73" t="str">
        <f t="shared" si="86"/>
        <v>NO</v>
      </c>
      <c r="AF961" s="73" t="str">
        <f t="shared" si="87"/>
        <v>NO</v>
      </c>
      <c r="AG961" s="73" t="str">
        <f t="shared" si="88"/>
        <v>NO</v>
      </c>
      <c r="AH961" s="75" t="str">
        <f t="shared" si="89"/>
        <v>NO</v>
      </c>
      <c r="AI961" s="75" t="str">
        <f t="shared" si="90"/>
        <v>NO</v>
      </c>
      <c r="AJ961" s="75" t="str">
        <f t="shared" si="91"/>
        <v>NO</v>
      </c>
    </row>
    <row r="962" spans="1:149" s="67" customFormat="1" ht="24.95" customHeight="1">
      <c r="A962" s="50"/>
      <c r="B962" s="51"/>
      <c r="C962" s="52"/>
      <c r="D962" s="74"/>
      <c r="E962" s="52"/>
      <c r="F962" s="53"/>
      <c r="G962" s="53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77"/>
      <c r="W962" s="101"/>
      <c r="X962" s="55"/>
      <c r="Y962" s="55"/>
      <c r="Z962" s="55"/>
      <c r="AA962" s="55"/>
      <c r="AB962" s="55"/>
      <c r="AC962" s="55"/>
      <c r="AD962" s="57"/>
      <c r="AE962" s="73" t="str">
        <f t="shared" si="86"/>
        <v>NO</v>
      </c>
      <c r="AF962" s="73" t="str">
        <f t="shared" si="87"/>
        <v>NO</v>
      </c>
      <c r="AG962" s="73" t="str">
        <f t="shared" si="88"/>
        <v>NO</v>
      </c>
      <c r="AH962" s="75" t="str">
        <f t="shared" si="89"/>
        <v>NO</v>
      </c>
      <c r="AI962" s="75" t="str">
        <f t="shared" si="90"/>
        <v>NO</v>
      </c>
      <c r="AJ962" s="75" t="str">
        <f t="shared" si="91"/>
        <v>NO</v>
      </c>
    </row>
    <row r="963" spans="1:149" s="67" customFormat="1" ht="24.95" customHeight="1">
      <c r="A963" s="50"/>
      <c r="B963" s="51"/>
      <c r="C963" s="52"/>
      <c r="D963" s="74"/>
      <c r="E963" s="52"/>
      <c r="F963" s="53"/>
      <c r="G963" s="53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77"/>
      <c r="W963" s="101"/>
      <c r="X963" s="55"/>
      <c r="Y963" s="55"/>
      <c r="Z963" s="55"/>
      <c r="AA963" s="55"/>
      <c r="AB963" s="55"/>
      <c r="AC963" s="55"/>
      <c r="AD963" s="57"/>
      <c r="AE963" s="73" t="str">
        <f t="shared" ref="AE963:AE1012" si="92">IF(OR(AND(OR(AA963&gt;=100000,AC963&gt;=100000),V963="Y"),AND(OR(AA963&gt;=100,AC963&gt;=100),V963="N",Y963="in/out straight catheter"),AND(OR(AA963&gt;=100000,AC963&gt;=100000),V963="N",Y963="clean catch")),"YES","NO")</f>
        <v>NO</v>
      </c>
      <c r="AF963" s="73" t="str">
        <f t="shared" ref="AF963:AF1012" si="93">IF(AND(OR(H963="Y",I963="Y"),OR(L963="Y",M963="Y",N963="Y",O963="Y",P963="Y",Q963="Y")),"YES","NO")</f>
        <v>NO</v>
      </c>
      <c r="AG963" s="73" t="str">
        <f t="shared" ref="AG963:AG1012" si="94">IF(AND(H963="N",I963="N",OR(AND(M963="Y",N963="Y"),AND(M963="Y",O963="Y"),AND(M963="Y",P963="Y"),AND(M963="Y",Q963="Y"),AND(N963="Y",O963="Y"),AND(N963="Y",P963="Y"),AND(N963="Y",Q963="Y"),AND(O963="Y",P963="Y"),AND(O963="Y",Q963="Y"),AND(P963="Y",Q963="Y"))),"YES","NO")</f>
        <v>NO</v>
      </c>
      <c r="AH963" s="75" t="str">
        <f t="shared" ref="AH963:AH1012" si="95">IF(AND(V963="N",AE963,OR(T963="Y",U963="Y",AF963="YES",AG963="YES")),"YES","NO")</f>
        <v>NO</v>
      </c>
      <c r="AI963" s="75" t="str">
        <f t="shared" ref="AI963:AI1012" si="96">IF(AND(V963="Y",AE963,  OR(AND(I963="Y",R963="Y"),H963="Y",J963="Y",K963="Y",L963="Y",M963="Y",S963="Y",U963="Y")),"YES","NO")</f>
        <v>NO</v>
      </c>
      <c r="AJ963" s="75" t="str">
        <f t="shared" ref="AJ963:AJ1012" si="97">IF(AND(AE963="YES",OR(AH963="YES",AI963="YES")),"YES","NO")</f>
        <v>NO</v>
      </c>
    </row>
    <row r="964" spans="1:149" s="67" customFormat="1" ht="24.95" customHeight="1">
      <c r="A964" s="50"/>
      <c r="B964" s="51"/>
      <c r="C964" s="52"/>
      <c r="D964" s="74"/>
      <c r="E964" s="52"/>
      <c r="F964" s="53"/>
      <c r="G964" s="53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77"/>
      <c r="W964" s="101"/>
      <c r="X964" s="55"/>
      <c r="Y964" s="55"/>
      <c r="Z964" s="55"/>
      <c r="AA964" s="55"/>
      <c r="AB964" s="55"/>
      <c r="AC964" s="55"/>
      <c r="AD964" s="57"/>
      <c r="AE964" s="73" t="str">
        <f t="shared" si="92"/>
        <v>NO</v>
      </c>
      <c r="AF964" s="73" t="str">
        <f t="shared" si="93"/>
        <v>NO</v>
      </c>
      <c r="AG964" s="73" t="str">
        <f t="shared" si="94"/>
        <v>NO</v>
      </c>
      <c r="AH964" s="75" t="str">
        <f t="shared" si="95"/>
        <v>NO</v>
      </c>
      <c r="AI964" s="75" t="str">
        <f t="shared" si="96"/>
        <v>NO</v>
      </c>
      <c r="AJ964" s="75" t="str">
        <f t="shared" si="97"/>
        <v>NO</v>
      </c>
    </row>
    <row r="965" spans="1:149" s="68" customFormat="1" ht="24.95" customHeight="1">
      <c r="A965" s="50"/>
      <c r="B965" s="51"/>
      <c r="C965" s="52"/>
      <c r="D965" s="74"/>
      <c r="E965" s="52"/>
      <c r="F965" s="53"/>
      <c r="G965" s="53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77"/>
      <c r="W965" s="101"/>
      <c r="X965" s="55"/>
      <c r="Y965" s="55"/>
      <c r="Z965" s="55"/>
      <c r="AA965" s="55"/>
      <c r="AB965" s="55"/>
      <c r="AC965" s="55"/>
      <c r="AD965" s="57"/>
      <c r="AE965" s="73" t="str">
        <f t="shared" si="92"/>
        <v>NO</v>
      </c>
      <c r="AF965" s="73" t="str">
        <f t="shared" si="93"/>
        <v>NO</v>
      </c>
      <c r="AG965" s="73" t="str">
        <f t="shared" si="94"/>
        <v>NO</v>
      </c>
      <c r="AH965" s="75" t="str">
        <f t="shared" si="95"/>
        <v>NO</v>
      </c>
      <c r="AI965" s="75" t="str">
        <f t="shared" si="96"/>
        <v>NO</v>
      </c>
      <c r="AJ965" s="75" t="str">
        <f t="shared" si="97"/>
        <v>NO</v>
      </c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  <c r="BZ965" s="67"/>
      <c r="CA965" s="67"/>
      <c r="CB965" s="67"/>
      <c r="CC965" s="67"/>
      <c r="CD965" s="67"/>
      <c r="CE965" s="67"/>
      <c r="CF965" s="67"/>
      <c r="CG965" s="67"/>
      <c r="CH965" s="67"/>
      <c r="CI965" s="67"/>
      <c r="CJ965" s="67"/>
      <c r="CK965" s="67"/>
      <c r="CL965" s="67"/>
      <c r="CM965" s="67"/>
      <c r="CN965" s="67"/>
      <c r="CO965" s="67"/>
      <c r="CP965" s="67"/>
      <c r="CQ965" s="67"/>
      <c r="CR965" s="67"/>
      <c r="CS965" s="67"/>
      <c r="CT965" s="67"/>
      <c r="CU965" s="67"/>
      <c r="CV965" s="67"/>
      <c r="CW965" s="67"/>
      <c r="CX965" s="67"/>
      <c r="CY965" s="67"/>
      <c r="CZ965" s="67"/>
      <c r="DA965" s="67"/>
      <c r="DB965" s="67"/>
      <c r="DC965" s="67"/>
      <c r="DD965" s="67"/>
      <c r="DE965" s="67"/>
      <c r="DF965" s="67"/>
      <c r="DG965" s="67"/>
      <c r="DH965" s="67"/>
      <c r="DI965" s="67"/>
      <c r="DJ965" s="67"/>
      <c r="DK965" s="67"/>
      <c r="DL965" s="67"/>
      <c r="DM965" s="67"/>
      <c r="DN965" s="67"/>
      <c r="DO965" s="67"/>
      <c r="DP965" s="67"/>
      <c r="DQ965" s="67"/>
      <c r="DR965" s="67"/>
      <c r="DS965" s="67"/>
      <c r="DT965" s="67"/>
      <c r="DU965" s="67"/>
      <c r="DV965" s="67"/>
      <c r="DW965" s="67"/>
      <c r="DX965" s="67"/>
      <c r="DY965" s="67"/>
      <c r="DZ965" s="67"/>
      <c r="EA965" s="67"/>
      <c r="EB965" s="67"/>
      <c r="EC965" s="67"/>
      <c r="ED965" s="67"/>
      <c r="EE965" s="67"/>
      <c r="EF965" s="67"/>
      <c r="EG965" s="67"/>
      <c r="EH965" s="67"/>
      <c r="EI965" s="67"/>
      <c r="EJ965" s="67"/>
      <c r="EK965" s="67"/>
      <c r="EL965" s="67"/>
      <c r="EM965" s="67"/>
      <c r="EN965" s="67"/>
      <c r="EO965" s="67"/>
      <c r="EP965" s="67"/>
      <c r="EQ965" s="67"/>
      <c r="ER965" s="67"/>
      <c r="ES965" s="67"/>
    </row>
    <row r="966" spans="1:149" s="68" customFormat="1" ht="24.95" customHeight="1">
      <c r="A966" s="50"/>
      <c r="B966" s="51"/>
      <c r="C966" s="52"/>
      <c r="D966" s="74"/>
      <c r="E966" s="52"/>
      <c r="F966" s="53"/>
      <c r="G966" s="53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77"/>
      <c r="W966" s="101"/>
      <c r="X966" s="55"/>
      <c r="Y966" s="55"/>
      <c r="Z966" s="55"/>
      <c r="AA966" s="55"/>
      <c r="AB966" s="55"/>
      <c r="AC966" s="55"/>
      <c r="AD966" s="57"/>
      <c r="AE966" s="73" t="str">
        <f t="shared" si="92"/>
        <v>NO</v>
      </c>
      <c r="AF966" s="73" t="str">
        <f t="shared" si="93"/>
        <v>NO</v>
      </c>
      <c r="AG966" s="73" t="str">
        <f t="shared" si="94"/>
        <v>NO</v>
      </c>
      <c r="AH966" s="75" t="str">
        <f t="shared" si="95"/>
        <v>NO</v>
      </c>
      <c r="AI966" s="75" t="str">
        <f t="shared" si="96"/>
        <v>NO</v>
      </c>
      <c r="AJ966" s="75" t="str">
        <f t="shared" si="97"/>
        <v>NO</v>
      </c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  <c r="BZ966" s="67"/>
      <c r="CA966" s="67"/>
      <c r="CB966" s="67"/>
      <c r="CC966" s="67"/>
      <c r="CD966" s="67"/>
      <c r="CE966" s="67"/>
      <c r="CF966" s="67"/>
      <c r="CG966" s="67"/>
      <c r="CH966" s="67"/>
      <c r="CI966" s="67"/>
      <c r="CJ966" s="67"/>
      <c r="CK966" s="67"/>
      <c r="CL966" s="67"/>
      <c r="CM966" s="67"/>
      <c r="CN966" s="67"/>
      <c r="CO966" s="67"/>
      <c r="CP966" s="67"/>
      <c r="CQ966" s="67"/>
      <c r="CR966" s="67"/>
      <c r="CS966" s="67"/>
      <c r="CT966" s="67"/>
      <c r="CU966" s="67"/>
      <c r="CV966" s="67"/>
      <c r="CW966" s="67"/>
      <c r="CX966" s="67"/>
      <c r="CY966" s="67"/>
      <c r="CZ966" s="67"/>
      <c r="DA966" s="67"/>
      <c r="DB966" s="67"/>
      <c r="DC966" s="67"/>
      <c r="DD966" s="67"/>
      <c r="DE966" s="67"/>
      <c r="DF966" s="67"/>
      <c r="DG966" s="67"/>
      <c r="DH966" s="67"/>
      <c r="DI966" s="67"/>
      <c r="DJ966" s="67"/>
      <c r="DK966" s="67"/>
      <c r="DL966" s="67"/>
      <c r="DM966" s="67"/>
      <c r="DN966" s="67"/>
      <c r="DO966" s="67"/>
      <c r="DP966" s="67"/>
      <c r="DQ966" s="67"/>
      <c r="DR966" s="67"/>
      <c r="DS966" s="67"/>
      <c r="DT966" s="67"/>
      <c r="DU966" s="67"/>
      <c r="DV966" s="67"/>
      <c r="DW966" s="67"/>
      <c r="DX966" s="67"/>
      <c r="DY966" s="67"/>
      <c r="DZ966" s="67"/>
      <c r="EA966" s="67"/>
      <c r="EB966" s="67"/>
      <c r="EC966" s="67"/>
      <c r="ED966" s="67"/>
      <c r="EE966" s="67"/>
      <c r="EF966" s="67"/>
      <c r="EG966" s="67"/>
      <c r="EH966" s="67"/>
      <c r="EI966" s="67"/>
      <c r="EJ966" s="67"/>
      <c r="EK966" s="67"/>
      <c r="EL966" s="67"/>
      <c r="EM966" s="67"/>
      <c r="EN966" s="67"/>
      <c r="EO966" s="67"/>
      <c r="EP966" s="67"/>
      <c r="EQ966" s="67"/>
      <c r="ER966" s="67"/>
      <c r="ES966" s="67"/>
    </row>
    <row r="967" spans="1:149" s="68" customFormat="1" ht="24.95" customHeight="1">
      <c r="A967" s="50"/>
      <c r="B967" s="51"/>
      <c r="C967" s="52"/>
      <c r="D967" s="74"/>
      <c r="E967" s="52"/>
      <c r="F967" s="53"/>
      <c r="G967" s="53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77"/>
      <c r="W967" s="101"/>
      <c r="X967" s="55"/>
      <c r="Y967" s="55"/>
      <c r="Z967" s="55"/>
      <c r="AA967" s="55"/>
      <c r="AB967" s="55"/>
      <c r="AC967" s="55"/>
      <c r="AD967" s="57"/>
      <c r="AE967" s="73" t="str">
        <f t="shared" si="92"/>
        <v>NO</v>
      </c>
      <c r="AF967" s="73" t="str">
        <f t="shared" si="93"/>
        <v>NO</v>
      </c>
      <c r="AG967" s="73" t="str">
        <f t="shared" si="94"/>
        <v>NO</v>
      </c>
      <c r="AH967" s="75" t="str">
        <f t="shared" si="95"/>
        <v>NO</v>
      </c>
      <c r="AI967" s="75" t="str">
        <f t="shared" si="96"/>
        <v>NO</v>
      </c>
      <c r="AJ967" s="75" t="str">
        <f t="shared" si="97"/>
        <v>NO</v>
      </c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  <c r="BZ967" s="67"/>
      <c r="CA967" s="67"/>
      <c r="CB967" s="67"/>
      <c r="CC967" s="67"/>
      <c r="CD967" s="67"/>
      <c r="CE967" s="67"/>
      <c r="CF967" s="67"/>
      <c r="CG967" s="67"/>
      <c r="CH967" s="67"/>
      <c r="CI967" s="67"/>
      <c r="CJ967" s="67"/>
      <c r="CK967" s="67"/>
      <c r="CL967" s="67"/>
      <c r="CM967" s="67"/>
      <c r="CN967" s="67"/>
      <c r="CO967" s="67"/>
      <c r="CP967" s="67"/>
      <c r="CQ967" s="67"/>
      <c r="CR967" s="67"/>
      <c r="CS967" s="67"/>
      <c r="CT967" s="67"/>
      <c r="CU967" s="67"/>
      <c r="CV967" s="67"/>
      <c r="CW967" s="67"/>
      <c r="CX967" s="67"/>
      <c r="CY967" s="67"/>
      <c r="CZ967" s="67"/>
      <c r="DA967" s="67"/>
      <c r="DB967" s="67"/>
      <c r="DC967" s="67"/>
      <c r="DD967" s="67"/>
      <c r="DE967" s="67"/>
      <c r="DF967" s="67"/>
      <c r="DG967" s="67"/>
      <c r="DH967" s="67"/>
      <c r="DI967" s="67"/>
      <c r="DJ967" s="67"/>
      <c r="DK967" s="67"/>
      <c r="DL967" s="67"/>
      <c r="DM967" s="67"/>
      <c r="DN967" s="67"/>
      <c r="DO967" s="67"/>
      <c r="DP967" s="67"/>
      <c r="DQ967" s="67"/>
      <c r="DR967" s="67"/>
      <c r="DS967" s="67"/>
      <c r="DT967" s="67"/>
      <c r="DU967" s="67"/>
      <c r="DV967" s="67"/>
      <c r="DW967" s="67"/>
      <c r="DX967" s="67"/>
      <c r="DY967" s="67"/>
      <c r="DZ967" s="67"/>
      <c r="EA967" s="67"/>
      <c r="EB967" s="67"/>
      <c r="EC967" s="67"/>
      <c r="ED967" s="67"/>
      <c r="EE967" s="67"/>
      <c r="EF967" s="67"/>
      <c r="EG967" s="67"/>
      <c r="EH967" s="67"/>
      <c r="EI967" s="67"/>
      <c r="EJ967" s="67"/>
      <c r="EK967" s="67"/>
      <c r="EL967" s="67"/>
      <c r="EM967" s="67"/>
      <c r="EN967" s="67"/>
      <c r="EO967" s="67"/>
      <c r="EP967" s="67"/>
      <c r="EQ967" s="67"/>
      <c r="ER967" s="67"/>
      <c r="ES967" s="67"/>
    </row>
    <row r="968" spans="1:149" s="68" customFormat="1" ht="24.95" customHeight="1">
      <c r="A968" s="50"/>
      <c r="B968" s="51"/>
      <c r="C968" s="52"/>
      <c r="D968" s="74"/>
      <c r="E968" s="52"/>
      <c r="F968" s="53"/>
      <c r="G968" s="53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77"/>
      <c r="W968" s="101"/>
      <c r="X968" s="55"/>
      <c r="Y968" s="55"/>
      <c r="Z968" s="55"/>
      <c r="AA968" s="55"/>
      <c r="AB968" s="55"/>
      <c r="AC968" s="55"/>
      <c r="AD968" s="57"/>
      <c r="AE968" s="73" t="str">
        <f t="shared" si="92"/>
        <v>NO</v>
      </c>
      <c r="AF968" s="73" t="str">
        <f t="shared" si="93"/>
        <v>NO</v>
      </c>
      <c r="AG968" s="73" t="str">
        <f t="shared" si="94"/>
        <v>NO</v>
      </c>
      <c r="AH968" s="75" t="str">
        <f t="shared" si="95"/>
        <v>NO</v>
      </c>
      <c r="AI968" s="75" t="str">
        <f t="shared" si="96"/>
        <v>NO</v>
      </c>
      <c r="AJ968" s="75" t="str">
        <f t="shared" si="97"/>
        <v>NO</v>
      </c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  <c r="BZ968" s="67"/>
      <c r="CA968" s="67"/>
      <c r="CB968" s="67"/>
      <c r="CC968" s="67"/>
      <c r="CD968" s="67"/>
      <c r="CE968" s="67"/>
      <c r="CF968" s="67"/>
      <c r="CG968" s="67"/>
      <c r="CH968" s="67"/>
      <c r="CI968" s="67"/>
      <c r="CJ968" s="67"/>
      <c r="CK968" s="67"/>
      <c r="CL968" s="67"/>
      <c r="CM968" s="67"/>
      <c r="CN968" s="67"/>
      <c r="CO968" s="67"/>
      <c r="CP968" s="67"/>
      <c r="CQ968" s="67"/>
      <c r="CR968" s="67"/>
      <c r="CS968" s="67"/>
      <c r="CT968" s="67"/>
      <c r="CU968" s="67"/>
      <c r="CV968" s="67"/>
      <c r="CW968" s="67"/>
      <c r="CX968" s="67"/>
      <c r="CY968" s="67"/>
      <c r="CZ968" s="67"/>
      <c r="DA968" s="67"/>
      <c r="DB968" s="67"/>
      <c r="DC968" s="67"/>
      <c r="DD968" s="67"/>
      <c r="DE968" s="67"/>
      <c r="DF968" s="67"/>
      <c r="DG968" s="67"/>
      <c r="DH968" s="67"/>
      <c r="DI968" s="67"/>
      <c r="DJ968" s="67"/>
      <c r="DK968" s="67"/>
      <c r="DL968" s="67"/>
      <c r="DM968" s="67"/>
      <c r="DN968" s="67"/>
      <c r="DO968" s="67"/>
      <c r="DP968" s="67"/>
      <c r="DQ968" s="67"/>
      <c r="DR968" s="67"/>
      <c r="DS968" s="67"/>
      <c r="DT968" s="67"/>
      <c r="DU968" s="67"/>
      <c r="DV968" s="67"/>
      <c r="DW968" s="67"/>
      <c r="DX968" s="67"/>
      <c r="DY968" s="67"/>
      <c r="DZ968" s="67"/>
      <c r="EA968" s="67"/>
      <c r="EB968" s="67"/>
      <c r="EC968" s="67"/>
      <c r="ED968" s="67"/>
      <c r="EE968" s="67"/>
      <c r="EF968" s="67"/>
      <c r="EG968" s="67"/>
      <c r="EH968" s="67"/>
      <c r="EI968" s="67"/>
      <c r="EJ968" s="67"/>
      <c r="EK968" s="67"/>
      <c r="EL968" s="67"/>
      <c r="EM968" s="67"/>
      <c r="EN968" s="67"/>
      <c r="EO968" s="67"/>
      <c r="EP968" s="67"/>
      <c r="EQ968" s="67"/>
      <c r="ER968" s="67"/>
      <c r="ES968" s="67"/>
    </row>
    <row r="969" spans="1:149" s="67" customFormat="1" ht="24.95" customHeight="1">
      <c r="A969" s="50"/>
      <c r="B969" s="51"/>
      <c r="C969" s="52"/>
      <c r="D969" s="74"/>
      <c r="E969" s="52"/>
      <c r="F969" s="53"/>
      <c r="G969" s="53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77"/>
      <c r="W969" s="101"/>
      <c r="X969" s="55"/>
      <c r="Y969" s="55"/>
      <c r="Z969" s="55"/>
      <c r="AA969" s="55"/>
      <c r="AB969" s="55"/>
      <c r="AC969" s="55"/>
      <c r="AD969" s="57"/>
      <c r="AE969" s="73" t="str">
        <f t="shared" si="92"/>
        <v>NO</v>
      </c>
      <c r="AF969" s="73" t="str">
        <f t="shared" si="93"/>
        <v>NO</v>
      </c>
      <c r="AG969" s="73" t="str">
        <f t="shared" si="94"/>
        <v>NO</v>
      </c>
      <c r="AH969" s="75" t="str">
        <f t="shared" si="95"/>
        <v>NO</v>
      </c>
      <c r="AI969" s="75" t="str">
        <f t="shared" si="96"/>
        <v>NO</v>
      </c>
      <c r="AJ969" s="75" t="str">
        <f t="shared" si="97"/>
        <v>NO</v>
      </c>
    </row>
    <row r="970" spans="1:149" s="67" customFormat="1" ht="24.95" customHeight="1">
      <c r="A970" s="50"/>
      <c r="B970" s="51"/>
      <c r="C970" s="52"/>
      <c r="D970" s="74"/>
      <c r="E970" s="52"/>
      <c r="F970" s="53"/>
      <c r="G970" s="53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77"/>
      <c r="W970" s="101"/>
      <c r="X970" s="55"/>
      <c r="Y970" s="55"/>
      <c r="Z970" s="55"/>
      <c r="AA970" s="55"/>
      <c r="AB970" s="55"/>
      <c r="AC970" s="55"/>
      <c r="AD970" s="57"/>
      <c r="AE970" s="73" t="str">
        <f t="shared" si="92"/>
        <v>NO</v>
      </c>
      <c r="AF970" s="73" t="str">
        <f t="shared" si="93"/>
        <v>NO</v>
      </c>
      <c r="AG970" s="73" t="str">
        <f t="shared" si="94"/>
        <v>NO</v>
      </c>
      <c r="AH970" s="75" t="str">
        <f t="shared" si="95"/>
        <v>NO</v>
      </c>
      <c r="AI970" s="75" t="str">
        <f t="shared" si="96"/>
        <v>NO</v>
      </c>
      <c r="AJ970" s="75" t="str">
        <f t="shared" si="97"/>
        <v>NO</v>
      </c>
    </row>
    <row r="971" spans="1:149" s="68" customFormat="1" ht="24.95" customHeight="1">
      <c r="A971" s="50"/>
      <c r="B971" s="51"/>
      <c r="C971" s="52"/>
      <c r="D971" s="74"/>
      <c r="E971" s="52"/>
      <c r="F971" s="53"/>
      <c r="G971" s="53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77"/>
      <c r="W971" s="101"/>
      <c r="X971" s="55"/>
      <c r="Y971" s="55"/>
      <c r="Z971" s="55"/>
      <c r="AA971" s="55"/>
      <c r="AB971" s="55"/>
      <c r="AC971" s="55"/>
      <c r="AD971" s="57"/>
      <c r="AE971" s="73" t="str">
        <f t="shared" si="92"/>
        <v>NO</v>
      </c>
      <c r="AF971" s="73" t="str">
        <f t="shared" si="93"/>
        <v>NO</v>
      </c>
      <c r="AG971" s="73" t="str">
        <f t="shared" si="94"/>
        <v>NO</v>
      </c>
      <c r="AH971" s="75" t="str">
        <f t="shared" si="95"/>
        <v>NO</v>
      </c>
      <c r="AI971" s="75" t="str">
        <f t="shared" si="96"/>
        <v>NO</v>
      </c>
      <c r="AJ971" s="75" t="str">
        <f t="shared" si="97"/>
        <v>NO</v>
      </c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  <c r="BZ971" s="67"/>
      <c r="CA971" s="67"/>
      <c r="CB971" s="67"/>
      <c r="CC971" s="67"/>
      <c r="CD971" s="67"/>
      <c r="CE971" s="67"/>
      <c r="CF971" s="67"/>
      <c r="CG971" s="67"/>
      <c r="CH971" s="67"/>
      <c r="CI971" s="67"/>
      <c r="CJ971" s="67"/>
      <c r="CK971" s="67"/>
      <c r="CL971" s="67"/>
      <c r="CM971" s="67"/>
      <c r="CN971" s="67"/>
      <c r="CO971" s="67"/>
      <c r="CP971" s="67"/>
      <c r="CQ971" s="67"/>
      <c r="CR971" s="67"/>
      <c r="CS971" s="67"/>
      <c r="CT971" s="67"/>
      <c r="CU971" s="67"/>
      <c r="CV971" s="67"/>
      <c r="CW971" s="67"/>
      <c r="CX971" s="67"/>
      <c r="CY971" s="67"/>
      <c r="CZ971" s="67"/>
      <c r="DA971" s="67"/>
      <c r="DB971" s="67"/>
      <c r="DC971" s="67"/>
      <c r="DD971" s="67"/>
      <c r="DE971" s="67"/>
      <c r="DF971" s="67"/>
      <c r="DG971" s="67"/>
      <c r="DH971" s="67"/>
      <c r="DI971" s="67"/>
      <c r="DJ971" s="67"/>
      <c r="DK971" s="67"/>
      <c r="DL971" s="67"/>
      <c r="DM971" s="67"/>
      <c r="DN971" s="67"/>
      <c r="DO971" s="67"/>
      <c r="DP971" s="67"/>
      <c r="DQ971" s="67"/>
      <c r="DR971" s="67"/>
      <c r="DS971" s="67"/>
      <c r="DT971" s="67"/>
      <c r="DU971" s="67"/>
      <c r="DV971" s="67"/>
      <c r="DW971" s="67"/>
      <c r="DX971" s="67"/>
      <c r="DY971" s="67"/>
      <c r="DZ971" s="67"/>
      <c r="EA971" s="67"/>
      <c r="EB971" s="67"/>
      <c r="EC971" s="67"/>
      <c r="ED971" s="67"/>
      <c r="EE971" s="67"/>
      <c r="EF971" s="67"/>
      <c r="EG971" s="67"/>
      <c r="EH971" s="67"/>
      <c r="EI971" s="67"/>
      <c r="EJ971" s="67"/>
      <c r="EK971" s="67"/>
      <c r="EL971" s="67"/>
      <c r="EM971" s="67"/>
      <c r="EN971" s="67"/>
      <c r="EO971" s="67"/>
      <c r="EP971" s="67"/>
      <c r="EQ971" s="67"/>
      <c r="ER971" s="67"/>
      <c r="ES971" s="67"/>
    </row>
    <row r="972" spans="1:149" s="68" customFormat="1" ht="24.95" customHeight="1">
      <c r="A972" s="50"/>
      <c r="B972" s="51"/>
      <c r="C972" s="52"/>
      <c r="D972" s="74"/>
      <c r="E972" s="52"/>
      <c r="F972" s="53"/>
      <c r="G972" s="53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77"/>
      <c r="W972" s="101"/>
      <c r="X972" s="55"/>
      <c r="Y972" s="55"/>
      <c r="Z972" s="55"/>
      <c r="AA972" s="55"/>
      <c r="AB972" s="55"/>
      <c r="AC972" s="55"/>
      <c r="AD972" s="57"/>
      <c r="AE972" s="73" t="str">
        <f t="shared" si="92"/>
        <v>NO</v>
      </c>
      <c r="AF972" s="73" t="str">
        <f t="shared" si="93"/>
        <v>NO</v>
      </c>
      <c r="AG972" s="73" t="str">
        <f t="shared" si="94"/>
        <v>NO</v>
      </c>
      <c r="AH972" s="75" t="str">
        <f t="shared" si="95"/>
        <v>NO</v>
      </c>
      <c r="AI972" s="75" t="str">
        <f t="shared" si="96"/>
        <v>NO</v>
      </c>
      <c r="AJ972" s="75" t="str">
        <f t="shared" si="97"/>
        <v>NO</v>
      </c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  <c r="BZ972" s="67"/>
      <c r="CA972" s="67"/>
      <c r="CB972" s="67"/>
      <c r="CC972" s="67"/>
      <c r="CD972" s="67"/>
      <c r="CE972" s="67"/>
      <c r="CF972" s="67"/>
      <c r="CG972" s="67"/>
      <c r="CH972" s="67"/>
      <c r="CI972" s="67"/>
      <c r="CJ972" s="67"/>
      <c r="CK972" s="67"/>
      <c r="CL972" s="67"/>
      <c r="CM972" s="67"/>
      <c r="CN972" s="67"/>
      <c r="CO972" s="67"/>
      <c r="CP972" s="67"/>
      <c r="CQ972" s="67"/>
      <c r="CR972" s="67"/>
      <c r="CS972" s="67"/>
      <c r="CT972" s="67"/>
      <c r="CU972" s="67"/>
      <c r="CV972" s="67"/>
      <c r="CW972" s="67"/>
      <c r="CX972" s="67"/>
      <c r="CY972" s="67"/>
      <c r="CZ972" s="67"/>
      <c r="DA972" s="67"/>
      <c r="DB972" s="67"/>
      <c r="DC972" s="67"/>
      <c r="DD972" s="67"/>
      <c r="DE972" s="67"/>
      <c r="DF972" s="67"/>
      <c r="DG972" s="67"/>
      <c r="DH972" s="67"/>
      <c r="DI972" s="67"/>
      <c r="DJ972" s="67"/>
      <c r="DK972" s="67"/>
      <c r="DL972" s="67"/>
      <c r="DM972" s="67"/>
      <c r="DN972" s="67"/>
      <c r="DO972" s="67"/>
      <c r="DP972" s="67"/>
      <c r="DQ972" s="67"/>
      <c r="DR972" s="67"/>
      <c r="DS972" s="67"/>
      <c r="DT972" s="67"/>
      <c r="DU972" s="67"/>
      <c r="DV972" s="67"/>
      <c r="DW972" s="67"/>
      <c r="DX972" s="67"/>
      <c r="DY972" s="67"/>
      <c r="DZ972" s="67"/>
      <c r="EA972" s="67"/>
      <c r="EB972" s="67"/>
      <c r="EC972" s="67"/>
      <c r="ED972" s="67"/>
      <c r="EE972" s="67"/>
      <c r="EF972" s="67"/>
      <c r="EG972" s="67"/>
      <c r="EH972" s="67"/>
      <c r="EI972" s="67"/>
      <c r="EJ972" s="67"/>
      <c r="EK972" s="67"/>
      <c r="EL972" s="67"/>
      <c r="EM972" s="67"/>
      <c r="EN972" s="67"/>
      <c r="EO972" s="67"/>
      <c r="EP972" s="67"/>
      <c r="EQ972" s="67"/>
      <c r="ER972" s="67"/>
      <c r="ES972" s="67"/>
    </row>
    <row r="973" spans="1:149" s="68" customFormat="1" ht="24.95" customHeight="1">
      <c r="A973" s="50"/>
      <c r="B973" s="51"/>
      <c r="C973" s="52"/>
      <c r="D973" s="74"/>
      <c r="E973" s="52"/>
      <c r="F973" s="53"/>
      <c r="G973" s="53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77"/>
      <c r="W973" s="101"/>
      <c r="X973" s="55"/>
      <c r="Y973" s="55"/>
      <c r="Z973" s="55"/>
      <c r="AA973" s="55"/>
      <c r="AB973" s="55"/>
      <c r="AC973" s="55"/>
      <c r="AD973" s="57"/>
      <c r="AE973" s="73" t="str">
        <f t="shared" si="92"/>
        <v>NO</v>
      </c>
      <c r="AF973" s="73" t="str">
        <f t="shared" si="93"/>
        <v>NO</v>
      </c>
      <c r="AG973" s="73" t="str">
        <f t="shared" si="94"/>
        <v>NO</v>
      </c>
      <c r="AH973" s="75" t="str">
        <f t="shared" si="95"/>
        <v>NO</v>
      </c>
      <c r="AI973" s="75" t="str">
        <f t="shared" si="96"/>
        <v>NO</v>
      </c>
      <c r="AJ973" s="75" t="str">
        <f t="shared" si="97"/>
        <v>NO</v>
      </c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  <c r="BZ973" s="67"/>
      <c r="CA973" s="67"/>
      <c r="CB973" s="67"/>
      <c r="CC973" s="67"/>
      <c r="CD973" s="67"/>
      <c r="CE973" s="67"/>
      <c r="CF973" s="67"/>
      <c r="CG973" s="67"/>
      <c r="CH973" s="67"/>
      <c r="CI973" s="67"/>
      <c r="CJ973" s="67"/>
      <c r="CK973" s="67"/>
      <c r="CL973" s="67"/>
      <c r="CM973" s="67"/>
      <c r="CN973" s="67"/>
      <c r="CO973" s="67"/>
      <c r="CP973" s="67"/>
      <c r="CQ973" s="67"/>
      <c r="CR973" s="67"/>
      <c r="CS973" s="67"/>
      <c r="CT973" s="67"/>
      <c r="CU973" s="67"/>
      <c r="CV973" s="67"/>
      <c r="CW973" s="67"/>
      <c r="CX973" s="67"/>
      <c r="CY973" s="67"/>
      <c r="CZ973" s="67"/>
      <c r="DA973" s="67"/>
      <c r="DB973" s="67"/>
      <c r="DC973" s="67"/>
      <c r="DD973" s="67"/>
      <c r="DE973" s="67"/>
      <c r="DF973" s="67"/>
      <c r="DG973" s="67"/>
      <c r="DH973" s="67"/>
      <c r="DI973" s="67"/>
      <c r="DJ973" s="67"/>
      <c r="DK973" s="67"/>
      <c r="DL973" s="67"/>
      <c r="DM973" s="67"/>
      <c r="DN973" s="67"/>
      <c r="DO973" s="67"/>
      <c r="DP973" s="67"/>
      <c r="DQ973" s="67"/>
      <c r="DR973" s="67"/>
      <c r="DS973" s="67"/>
      <c r="DT973" s="67"/>
      <c r="DU973" s="67"/>
      <c r="DV973" s="67"/>
      <c r="DW973" s="67"/>
      <c r="DX973" s="67"/>
      <c r="DY973" s="67"/>
      <c r="DZ973" s="67"/>
      <c r="EA973" s="67"/>
      <c r="EB973" s="67"/>
      <c r="EC973" s="67"/>
      <c r="ED973" s="67"/>
      <c r="EE973" s="67"/>
      <c r="EF973" s="67"/>
      <c r="EG973" s="67"/>
      <c r="EH973" s="67"/>
      <c r="EI973" s="67"/>
      <c r="EJ973" s="67"/>
      <c r="EK973" s="67"/>
      <c r="EL973" s="67"/>
      <c r="EM973" s="67"/>
      <c r="EN973" s="67"/>
      <c r="EO973" s="67"/>
      <c r="EP973" s="67"/>
      <c r="EQ973" s="67"/>
      <c r="ER973" s="67"/>
      <c r="ES973" s="67"/>
    </row>
    <row r="974" spans="1:149" s="68" customFormat="1" ht="24.95" customHeight="1">
      <c r="A974" s="50"/>
      <c r="B974" s="51"/>
      <c r="C974" s="52"/>
      <c r="D974" s="74"/>
      <c r="E974" s="52"/>
      <c r="F974" s="53"/>
      <c r="G974" s="53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77"/>
      <c r="W974" s="101"/>
      <c r="X974" s="55"/>
      <c r="Y974" s="55"/>
      <c r="Z974" s="55"/>
      <c r="AA974" s="55"/>
      <c r="AB974" s="55"/>
      <c r="AC974" s="55"/>
      <c r="AD974" s="57"/>
      <c r="AE974" s="73" t="str">
        <f t="shared" si="92"/>
        <v>NO</v>
      </c>
      <c r="AF974" s="73" t="str">
        <f t="shared" si="93"/>
        <v>NO</v>
      </c>
      <c r="AG974" s="73" t="str">
        <f t="shared" si="94"/>
        <v>NO</v>
      </c>
      <c r="AH974" s="75" t="str">
        <f t="shared" si="95"/>
        <v>NO</v>
      </c>
      <c r="AI974" s="75" t="str">
        <f t="shared" si="96"/>
        <v>NO</v>
      </c>
      <c r="AJ974" s="75" t="str">
        <f t="shared" si="97"/>
        <v>NO</v>
      </c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  <c r="BZ974" s="67"/>
      <c r="CA974" s="67"/>
      <c r="CB974" s="67"/>
      <c r="CC974" s="67"/>
      <c r="CD974" s="67"/>
      <c r="CE974" s="67"/>
      <c r="CF974" s="67"/>
      <c r="CG974" s="67"/>
      <c r="CH974" s="67"/>
      <c r="CI974" s="67"/>
      <c r="CJ974" s="67"/>
      <c r="CK974" s="67"/>
      <c r="CL974" s="67"/>
      <c r="CM974" s="67"/>
      <c r="CN974" s="67"/>
      <c r="CO974" s="67"/>
      <c r="CP974" s="67"/>
      <c r="CQ974" s="67"/>
      <c r="CR974" s="67"/>
      <c r="CS974" s="67"/>
      <c r="CT974" s="67"/>
      <c r="CU974" s="67"/>
      <c r="CV974" s="67"/>
      <c r="CW974" s="67"/>
      <c r="CX974" s="67"/>
      <c r="CY974" s="67"/>
      <c r="CZ974" s="67"/>
      <c r="DA974" s="67"/>
      <c r="DB974" s="67"/>
      <c r="DC974" s="67"/>
      <c r="DD974" s="67"/>
      <c r="DE974" s="67"/>
      <c r="DF974" s="67"/>
      <c r="DG974" s="67"/>
      <c r="DH974" s="67"/>
      <c r="DI974" s="67"/>
      <c r="DJ974" s="67"/>
      <c r="DK974" s="67"/>
      <c r="DL974" s="67"/>
      <c r="DM974" s="67"/>
      <c r="DN974" s="67"/>
      <c r="DO974" s="67"/>
      <c r="DP974" s="67"/>
      <c r="DQ974" s="67"/>
      <c r="DR974" s="67"/>
      <c r="DS974" s="67"/>
      <c r="DT974" s="67"/>
      <c r="DU974" s="67"/>
      <c r="DV974" s="67"/>
      <c r="DW974" s="67"/>
      <c r="DX974" s="67"/>
      <c r="DY974" s="67"/>
      <c r="DZ974" s="67"/>
      <c r="EA974" s="67"/>
      <c r="EB974" s="67"/>
      <c r="EC974" s="67"/>
      <c r="ED974" s="67"/>
      <c r="EE974" s="67"/>
      <c r="EF974" s="67"/>
      <c r="EG974" s="67"/>
      <c r="EH974" s="67"/>
      <c r="EI974" s="67"/>
      <c r="EJ974" s="67"/>
      <c r="EK974" s="67"/>
      <c r="EL974" s="67"/>
      <c r="EM974" s="67"/>
      <c r="EN974" s="67"/>
      <c r="EO974" s="67"/>
      <c r="EP974" s="67"/>
      <c r="EQ974" s="67"/>
      <c r="ER974" s="67"/>
      <c r="ES974" s="67"/>
    </row>
    <row r="975" spans="1:149" s="67" customFormat="1" ht="24.95" customHeight="1">
      <c r="A975" s="50"/>
      <c r="B975" s="51"/>
      <c r="C975" s="52"/>
      <c r="D975" s="74"/>
      <c r="E975" s="52"/>
      <c r="F975" s="53"/>
      <c r="G975" s="53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77"/>
      <c r="W975" s="101"/>
      <c r="X975" s="55"/>
      <c r="Y975" s="55"/>
      <c r="Z975" s="55"/>
      <c r="AA975" s="55"/>
      <c r="AB975" s="55"/>
      <c r="AC975" s="55"/>
      <c r="AD975" s="57"/>
      <c r="AE975" s="73" t="str">
        <f t="shared" si="92"/>
        <v>NO</v>
      </c>
      <c r="AF975" s="73" t="str">
        <f t="shared" si="93"/>
        <v>NO</v>
      </c>
      <c r="AG975" s="73" t="str">
        <f t="shared" si="94"/>
        <v>NO</v>
      </c>
      <c r="AH975" s="75" t="str">
        <f t="shared" si="95"/>
        <v>NO</v>
      </c>
      <c r="AI975" s="75" t="str">
        <f t="shared" si="96"/>
        <v>NO</v>
      </c>
      <c r="AJ975" s="75" t="str">
        <f t="shared" si="97"/>
        <v>NO</v>
      </c>
    </row>
    <row r="976" spans="1:149" s="67" customFormat="1" ht="24.95" customHeight="1">
      <c r="A976" s="50"/>
      <c r="B976" s="51"/>
      <c r="C976" s="52"/>
      <c r="D976" s="74"/>
      <c r="E976" s="52"/>
      <c r="F976" s="53"/>
      <c r="G976" s="53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77"/>
      <c r="W976" s="101"/>
      <c r="X976" s="55"/>
      <c r="Y976" s="55"/>
      <c r="Z976" s="55"/>
      <c r="AA976" s="55"/>
      <c r="AB976" s="55"/>
      <c r="AC976" s="55"/>
      <c r="AD976" s="57"/>
      <c r="AE976" s="73" t="str">
        <f t="shared" si="92"/>
        <v>NO</v>
      </c>
      <c r="AF976" s="73" t="str">
        <f t="shared" si="93"/>
        <v>NO</v>
      </c>
      <c r="AG976" s="73" t="str">
        <f t="shared" si="94"/>
        <v>NO</v>
      </c>
      <c r="AH976" s="75" t="str">
        <f t="shared" si="95"/>
        <v>NO</v>
      </c>
      <c r="AI976" s="75" t="str">
        <f t="shared" si="96"/>
        <v>NO</v>
      </c>
      <c r="AJ976" s="75" t="str">
        <f t="shared" si="97"/>
        <v>NO</v>
      </c>
    </row>
    <row r="977" spans="1:149" s="67" customFormat="1" ht="24.95" customHeight="1">
      <c r="A977" s="50"/>
      <c r="B977" s="51"/>
      <c r="C977" s="52"/>
      <c r="D977" s="74"/>
      <c r="E977" s="52"/>
      <c r="F977" s="53"/>
      <c r="G977" s="53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77"/>
      <c r="W977" s="101"/>
      <c r="X977" s="55"/>
      <c r="Y977" s="55"/>
      <c r="Z977" s="55"/>
      <c r="AA977" s="55"/>
      <c r="AB977" s="55"/>
      <c r="AC977" s="55"/>
      <c r="AD977" s="57"/>
      <c r="AE977" s="73" t="str">
        <f t="shared" si="92"/>
        <v>NO</v>
      </c>
      <c r="AF977" s="73" t="str">
        <f t="shared" si="93"/>
        <v>NO</v>
      </c>
      <c r="AG977" s="73" t="str">
        <f t="shared" si="94"/>
        <v>NO</v>
      </c>
      <c r="AH977" s="75" t="str">
        <f t="shared" si="95"/>
        <v>NO</v>
      </c>
      <c r="AI977" s="75" t="str">
        <f t="shared" si="96"/>
        <v>NO</v>
      </c>
      <c r="AJ977" s="75" t="str">
        <f t="shared" si="97"/>
        <v>NO</v>
      </c>
    </row>
    <row r="978" spans="1:149" s="67" customFormat="1" ht="24.95" customHeight="1">
      <c r="A978" s="50"/>
      <c r="B978" s="51"/>
      <c r="C978" s="52"/>
      <c r="D978" s="74"/>
      <c r="E978" s="52"/>
      <c r="F978" s="53"/>
      <c r="G978" s="53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77"/>
      <c r="W978" s="101"/>
      <c r="X978" s="55"/>
      <c r="Y978" s="55"/>
      <c r="Z978" s="55"/>
      <c r="AA978" s="55"/>
      <c r="AB978" s="55"/>
      <c r="AC978" s="55"/>
      <c r="AD978" s="57"/>
      <c r="AE978" s="73" t="str">
        <f t="shared" si="92"/>
        <v>NO</v>
      </c>
      <c r="AF978" s="73" t="str">
        <f t="shared" si="93"/>
        <v>NO</v>
      </c>
      <c r="AG978" s="73" t="str">
        <f t="shared" si="94"/>
        <v>NO</v>
      </c>
      <c r="AH978" s="75" t="str">
        <f t="shared" si="95"/>
        <v>NO</v>
      </c>
      <c r="AI978" s="75" t="str">
        <f t="shared" si="96"/>
        <v>NO</v>
      </c>
      <c r="AJ978" s="75" t="str">
        <f t="shared" si="97"/>
        <v>NO</v>
      </c>
    </row>
    <row r="979" spans="1:149" s="67" customFormat="1" ht="24.95" customHeight="1">
      <c r="A979" s="50"/>
      <c r="B979" s="51"/>
      <c r="C979" s="52"/>
      <c r="D979" s="74"/>
      <c r="E979" s="52"/>
      <c r="F979" s="53"/>
      <c r="G979" s="53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77"/>
      <c r="W979" s="101"/>
      <c r="X979" s="55"/>
      <c r="Y979" s="55"/>
      <c r="Z979" s="55"/>
      <c r="AA979" s="55"/>
      <c r="AB979" s="55"/>
      <c r="AC979" s="55"/>
      <c r="AD979" s="57"/>
      <c r="AE979" s="73" t="str">
        <f t="shared" si="92"/>
        <v>NO</v>
      </c>
      <c r="AF979" s="73" t="str">
        <f t="shared" si="93"/>
        <v>NO</v>
      </c>
      <c r="AG979" s="73" t="str">
        <f t="shared" si="94"/>
        <v>NO</v>
      </c>
      <c r="AH979" s="75" t="str">
        <f t="shared" si="95"/>
        <v>NO</v>
      </c>
      <c r="AI979" s="75" t="str">
        <f t="shared" si="96"/>
        <v>NO</v>
      </c>
      <c r="AJ979" s="75" t="str">
        <f t="shared" si="97"/>
        <v>NO</v>
      </c>
    </row>
    <row r="980" spans="1:149" s="68" customFormat="1" ht="24.95" customHeight="1">
      <c r="A980" s="50"/>
      <c r="B980" s="51"/>
      <c r="C980" s="52"/>
      <c r="D980" s="74"/>
      <c r="E980" s="52"/>
      <c r="F980" s="53"/>
      <c r="G980" s="53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77"/>
      <c r="W980" s="101"/>
      <c r="X980" s="55"/>
      <c r="Y980" s="55"/>
      <c r="Z980" s="55"/>
      <c r="AA980" s="55"/>
      <c r="AB980" s="55"/>
      <c r="AC980" s="55"/>
      <c r="AD980" s="57"/>
      <c r="AE980" s="73" t="str">
        <f t="shared" si="92"/>
        <v>NO</v>
      </c>
      <c r="AF980" s="73" t="str">
        <f t="shared" si="93"/>
        <v>NO</v>
      </c>
      <c r="AG980" s="73" t="str">
        <f t="shared" si="94"/>
        <v>NO</v>
      </c>
      <c r="AH980" s="75" t="str">
        <f t="shared" si="95"/>
        <v>NO</v>
      </c>
      <c r="AI980" s="75" t="str">
        <f t="shared" si="96"/>
        <v>NO</v>
      </c>
      <c r="AJ980" s="75" t="str">
        <f t="shared" si="97"/>
        <v>NO</v>
      </c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  <c r="BZ980" s="67"/>
      <c r="CA980" s="67"/>
      <c r="CB980" s="67"/>
      <c r="CC980" s="67"/>
      <c r="CD980" s="67"/>
      <c r="CE980" s="67"/>
      <c r="CF980" s="67"/>
      <c r="CG980" s="67"/>
      <c r="CH980" s="67"/>
      <c r="CI980" s="67"/>
      <c r="CJ980" s="67"/>
      <c r="CK980" s="67"/>
      <c r="CL980" s="67"/>
      <c r="CM980" s="67"/>
      <c r="CN980" s="67"/>
      <c r="CO980" s="67"/>
      <c r="CP980" s="67"/>
      <c r="CQ980" s="67"/>
      <c r="CR980" s="67"/>
      <c r="CS980" s="67"/>
      <c r="CT980" s="67"/>
      <c r="CU980" s="67"/>
      <c r="CV980" s="67"/>
      <c r="CW980" s="67"/>
      <c r="CX980" s="67"/>
      <c r="CY980" s="67"/>
      <c r="CZ980" s="67"/>
      <c r="DA980" s="67"/>
      <c r="DB980" s="67"/>
      <c r="DC980" s="67"/>
      <c r="DD980" s="67"/>
      <c r="DE980" s="67"/>
      <c r="DF980" s="67"/>
      <c r="DG980" s="67"/>
      <c r="DH980" s="67"/>
      <c r="DI980" s="67"/>
      <c r="DJ980" s="67"/>
      <c r="DK980" s="67"/>
      <c r="DL980" s="67"/>
      <c r="DM980" s="67"/>
      <c r="DN980" s="67"/>
      <c r="DO980" s="67"/>
      <c r="DP980" s="67"/>
      <c r="DQ980" s="67"/>
      <c r="DR980" s="67"/>
      <c r="DS980" s="67"/>
      <c r="DT980" s="67"/>
      <c r="DU980" s="67"/>
      <c r="DV980" s="67"/>
      <c r="DW980" s="67"/>
      <c r="DX980" s="67"/>
      <c r="DY980" s="67"/>
      <c r="DZ980" s="67"/>
      <c r="EA980" s="67"/>
      <c r="EB980" s="67"/>
      <c r="EC980" s="67"/>
      <c r="ED980" s="67"/>
      <c r="EE980" s="67"/>
      <c r="EF980" s="67"/>
      <c r="EG980" s="67"/>
      <c r="EH980" s="67"/>
      <c r="EI980" s="67"/>
      <c r="EJ980" s="67"/>
      <c r="EK980" s="67"/>
      <c r="EL980" s="67"/>
      <c r="EM980" s="67"/>
      <c r="EN980" s="67"/>
      <c r="EO980" s="67"/>
      <c r="EP980" s="67"/>
      <c r="EQ980" s="67"/>
      <c r="ER980" s="67"/>
      <c r="ES980" s="67"/>
    </row>
    <row r="981" spans="1:149" s="68" customFormat="1" ht="24.95" customHeight="1">
      <c r="A981" s="50"/>
      <c r="B981" s="51"/>
      <c r="C981" s="52"/>
      <c r="D981" s="74"/>
      <c r="E981" s="52"/>
      <c r="F981" s="53"/>
      <c r="G981" s="53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77"/>
      <c r="W981" s="101"/>
      <c r="X981" s="55"/>
      <c r="Y981" s="55"/>
      <c r="Z981" s="55"/>
      <c r="AA981" s="55"/>
      <c r="AB981" s="55"/>
      <c r="AC981" s="55"/>
      <c r="AD981" s="57"/>
      <c r="AE981" s="73" t="str">
        <f t="shared" si="92"/>
        <v>NO</v>
      </c>
      <c r="AF981" s="73" t="str">
        <f t="shared" si="93"/>
        <v>NO</v>
      </c>
      <c r="AG981" s="73" t="str">
        <f t="shared" si="94"/>
        <v>NO</v>
      </c>
      <c r="AH981" s="75" t="str">
        <f t="shared" si="95"/>
        <v>NO</v>
      </c>
      <c r="AI981" s="75" t="str">
        <f t="shared" si="96"/>
        <v>NO</v>
      </c>
      <c r="AJ981" s="75" t="str">
        <f t="shared" si="97"/>
        <v>NO</v>
      </c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  <c r="BZ981" s="67"/>
      <c r="CA981" s="67"/>
      <c r="CB981" s="67"/>
      <c r="CC981" s="67"/>
      <c r="CD981" s="67"/>
      <c r="CE981" s="67"/>
      <c r="CF981" s="67"/>
      <c r="CG981" s="67"/>
      <c r="CH981" s="67"/>
      <c r="CI981" s="67"/>
      <c r="CJ981" s="67"/>
      <c r="CK981" s="67"/>
      <c r="CL981" s="67"/>
      <c r="CM981" s="67"/>
      <c r="CN981" s="67"/>
      <c r="CO981" s="67"/>
      <c r="CP981" s="67"/>
      <c r="CQ981" s="67"/>
      <c r="CR981" s="67"/>
      <c r="CS981" s="67"/>
      <c r="CT981" s="67"/>
      <c r="CU981" s="67"/>
      <c r="CV981" s="67"/>
      <c r="CW981" s="67"/>
      <c r="CX981" s="67"/>
      <c r="CY981" s="67"/>
      <c r="CZ981" s="67"/>
      <c r="DA981" s="67"/>
      <c r="DB981" s="67"/>
      <c r="DC981" s="67"/>
      <c r="DD981" s="67"/>
      <c r="DE981" s="67"/>
      <c r="DF981" s="67"/>
      <c r="DG981" s="67"/>
      <c r="DH981" s="67"/>
      <c r="DI981" s="67"/>
      <c r="DJ981" s="67"/>
      <c r="DK981" s="67"/>
      <c r="DL981" s="67"/>
      <c r="DM981" s="67"/>
      <c r="DN981" s="67"/>
      <c r="DO981" s="67"/>
      <c r="DP981" s="67"/>
      <c r="DQ981" s="67"/>
      <c r="DR981" s="67"/>
      <c r="DS981" s="67"/>
      <c r="DT981" s="67"/>
      <c r="DU981" s="67"/>
      <c r="DV981" s="67"/>
      <c r="DW981" s="67"/>
      <c r="DX981" s="67"/>
      <c r="DY981" s="67"/>
      <c r="DZ981" s="67"/>
      <c r="EA981" s="67"/>
      <c r="EB981" s="67"/>
      <c r="EC981" s="67"/>
      <c r="ED981" s="67"/>
      <c r="EE981" s="67"/>
      <c r="EF981" s="67"/>
      <c r="EG981" s="67"/>
      <c r="EH981" s="67"/>
      <c r="EI981" s="67"/>
      <c r="EJ981" s="67"/>
      <c r="EK981" s="67"/>
      <c r="EL981" s="67"/>
      <c r="EM981" s="67"/>
      <c r="EN981" s="67"/>
      <c r="EO981" s="67"/>
      <c r="EP981" s="67"/>
      <c r="EQ981" s="67"/>
      <c r="ER981" s="67"/>
      <c r="ES981" s="67"/>
    </row>
    <row r="982" spans="1:149" s="68" customFormat="1" ht="24.95" customHeight="1">
      <c r="A982" s="50"/>
      <c r="B982" s="51"/>
      <c r="C982" s="52"/>
      <c r="D982" s="74"/>
      <c r="E982" s="52"/>
      <c r="F982" s="53"/>
      <c r="G982" s="53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77"/>
      <c r="W982" s="101"/>
      <c r="X982" s="55"/>
      <c r="Y982" s="55"/>
      <c r="Z982" s="55"/>
      <c r="AA982" s="55"/>
      <c r="AB982" s="55"/>
      <c r="AC982" s="55"/>
      <c r="AD982" s="57"/>
      <c r="AE982" s="73" t="str">
        <f t="shared" si="92"/>
        <v>NO</v>
      </c>
      <c r="AF982" s="73" t="str">
        <f t="shared" si="93"/>
        <v>NO</v>
      </c>
      <c r="AG982" s="73" t="str">
        <f t="shared" si="94"/>
        <v>NO</v>
      </c>
      <c r="AH982" s="75" t="str">
        <f t="shared" si="95"/>
        <v>NO</v>
      </c>
      <c r="AI982" s="75" t="str">
        <f t="shared" si="96"/>
        <v>NO</v>
      </c>
      <c r="AJ982" s="75" t="str">
        <f t="shared" si="97"/>
        <v>NO</v>
      </c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  <c r="BZ982" s="67"/>
      <c r="CA982" s="67"/>
      <c r="CB982" s="67"/>
      <c r="CC982" s="67"/>
      <c r="CD982" s="67"/>
      <c r="CE982" s="67"/>
      <c r="CF982" s="67"/>
      <c r="CG982" s="67"/>
      <c r="CH982" s="67"/>
      <c r="CI982" s="67"/>
      <c r="CJ982" s="67"/>
      <c r="CK982" s="67"/>
      <c r="CL982" s="67"/>
      <c r="CM982" s="67"/>
      <c r="CN982" s="67"/>
      <c r="CO982" s="67"/>
      <c r="CP982" s="67"/>
      <c r="CQ982" s="67"/>
      <c r="CR982" s="67"/>
      <c r="CS982" s="67"/>
      <c r="CT982" s="67"/>
      <c r="CU982" s="67"/>
      <c r="CV982" s="67"/>
      <c r="CW982" s="67"/>
      <c r="CX982" s="67"/>
      <c r="CY982" s="67"/>
      <c r="CZ982" s="67"/>
      <c r="DA982" s="67"/>
      <c r="DB982" s="67"/>
      <c r="DC982" s="67"/>
      <c r="DD982" s="67"/>
      <c r="DE982" s="67"/>
      <c r="DF982" s="67"/>
      <c r="DG982" s="67"/>
      <c r="DH982" s="67"/>
      <c r="DI982" s="67"/>
      <c r="DJ982" s="67"/>
      <c r="DK982" s="67"/>
      <c r="DL982" s="67"/>
      <c r="DM982" s="67"/>
      <c r="DN982" s="67"/>
      <c r="DO982" s="67"/>
      <c r="DP982" s="67"/>
      <c r="DQ982" s="67"/>
      <c r="DR982" s="67"/>
      <c r="DS982" s="67"/>
      <c r="DT982" s="67"/>
      <c r="DU982" s="67"/>
      <c r="DV982" s="67"/>
      <c r="DW982" s="67"/>
      <c r="DX982" s="67"/>
      <c r="DY982" s="67"/>
      <c r="DZ982" s="67"/>
      <c r="EA982" s="67"/>
      <c r="EB982" s="67"/>
      <c r="EC982" s="67"/>
      <c r="ED982" s="67"/>
      <c r="EE982" s="67"/>
      <c r="EF982" s="67"/>
      <c r="EG982" s="67"/>
      <c r="EH982" s="67"/>
      <c r="EI982" s="67"/>
      <c r="EJ982" s="67"/>
      <c r="EK982" s="67"/>
      <c r="EL982" s="67"/>
      <c r="EM982" s="67"/>
      <c r="EN982" s="67"/>
      <c r="EO982" s="67"/>
      <c r="EP982" s="67"/>
      <c r="EQ982" s="67"/>
      <c r="ER982" s="67"/>
      <c r="ES982" s="67"/>
    </row>
    <row r="983" spans="1:149" s="68" customFormat="1" ht="24.95" customHeight="1">
      <c r="A983" s="50"/>
      <c r="B983" s="51"/>
      <c r="C983" s="52"/>
      <c r="D983" s="74"/>
      <c r="E983" s="52"/>
      <c r="F983" s="53"/>
      <c r="G983" s="53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77"/>
      <c r="W983" s="101"/>
      <c r="X983" s="55"/>
      <c r="Y983" s="55"/>
      <c r="Z983" s="55"/>
      <c r="AA983" s="55"/>
      <c r="AB983" s="55"/>
      <c r="AC983" s="55"/>
      <c r="AD983" s="57"/>
      <c r="AE983" s="73" t="str">
        <f t="shared" si="92"/>
        <v>NO</v>
      </c>
      <c r="AF983" s="73" t="str">
        <f t="shared" si="93"/>
        <v>NO</v>
      </c>
      <c r="AG983" s="73" t="str">
        <f t="shared" si="94"/>
        <v>NO</v>
      </c>
      <c r="AH983" s="75" t="str">
        <f t="shared" si="95"/>
        <v>NO</v>
      </c>
      <c r="AI983" s="75" t="str">
        <f t="shared" si="96"/>
        <v>NO</v>
      </c>
      <c r="AJ983" s="75" t="str">
        <f t="shared" si="97"/>
        <v>NO</v>
      </c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  <c r="BZ983" s="67"/>
      <c r="CA983" s="67"/>
      <c r="CB983" s="67"/>
      <c r="CC983" s="67"/>
      <c r="CD983" s="67"/>
      <c r="CE983" s="67"/>
      <c r="CF983" s="67"/>
      <c r="CG983" s="67"/>
      <c r="CH983" s="67"/>
      <c r="CI983" s="67"/>
      <c r="CJ983" s="67"/>
      <c r="CK983" s="67"/>
      <c r="CL983" s="67"/>
      <c r="CM983" s="67"/>
      <c r="CN983" s="67"/>
      <c r="CO983" s="67"/>
      <c r="CP983" s="67"/>
      <c r="CQ983" s="67"/>
      <c r="CR983" s="67"/>
      <c r="CS983" s="67"/>
      <c r="CT983" s="67"/>
      <c r="CU983" s="67"/>
      <c r="CV983" s="67"/>
      <c r="CW983" s="67"/>
      <c r="CX983" s="67"/>
      <c r="CY983" s="67"/>
      <c r="CZ983" s="67"/>
      <c r="DA983" s="67"/>
      <c r="DB983" s="67"/>
      <c r="DC983" s="67"/>
      <c r="DD983" s="67"/>
      <c r="DE983" s="67"/>
      <c r="DF983" s="67"/>
      <c r="DG983" s="67"/>
      <c r="DH983" s="67"/>
      <c r="DI983" s="67"/>
      <c r="DJ983" s="67"/>
      <c r="DK983" s="67"/>
      <c r="DL983" s="67"/>
      <c r="DM983" s="67"/>
      <c r="DN983" s="67"/>
      <c r="DO983" s="67"/>
      <c r="DP983" s="67"/>
      <c r="DQ983" s="67"/>
      <c r="DR983" s="67"/>
      <c r="DS983" s="67"/>
      <c r="DT983" s="67"/>
      <c r="DU983" s="67"/>
      <c r="DV983" s="67"/>
      <c r="DW983" s="67"/>
      <c r="DX983" s="67"/>
      <c r="DY983" s="67"/>
      <c r="DZ983" s="67"/>
      <c r="EA983" s="67"/>
      <c r="EB983" s="67"/>
      <c r="EC983" s="67"/>
      <c r="ED983" s="67"/>
      <c r="EE983" s="67"/>
      <c r="EF983" s="67"/>
      <c r="EG983" s="67"/>
      <c r="EH983" s="67"/>
      <c r="EI983" s="67"/>
      <c r="EJ983" s="67"/>
      <c r="EK983" s="67"/>
      <c r="EL983" s="67"/>
      <c r="EM983" s="67"/>
      <c r="EN983" s="67"/>
      <c r="EO983" s="67"/>
      <c r="EP983" s="67"/>
      <c r="EQ983" s="67"/>
      <c r="ER983" s="67"/>
      <c r="ES983" s="67"/>
    </row>
    <row r="984" spans="1:149" s="67" customFormat="1" ht="24.95" customHeight="1">
      <c r="A984" s="50"/>
      <c r="B984" s="51"/>
      <c r="C984" s="52"/>
      <c r="D984" s="74"/>
      <c r="E984" s="52"/>
      <c r="F984" s="53"/>
      <c r="G984" s="53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77"/>
      <c r="W984" s="101"/>
      <c r="X984" s="55"/>
      <c r="Y984" s="55"/>
      <c r="Z984" s="55"/>
      <c r="AA984" s="55"/>
      <c r="AB984" s="55"/>
      <c r="AC984" s="55"/>
      <c r="AD984" s="57"/>
      <c r="AE984" s="73" t="str">
        <f t="shared" si="92"/>
        <v>NO</v>
      </c>
      <c r="AF984" s="73" t="str">
        <f t="shared" si="93"/>
        <v>NO</v>
      </c>
      <c r="AG984" s="73" t="str">
        <f t="shared" si="94"/>
        <v>NO</v>
      </c>
      <c r="AH984" s="75" t="str">
        <f t="shared" si="95"/>
        <v>NO</v>
      </c>
      <c r="AI984" s="75" t="str">
        <f t="shared" si="96"/>
        <v>NO</v>
      </c>
      <c r="AJ984" s="75" t="str">
        <f t="shared" si="97"/>
        <v>NO</v>
      </c>
    </row>
    <row r="985" spans="1:149" s="67" customFormat="1" ht="24.95" customHeight="1">
      <c r="A985" s="50"/>
      <c r="B985" s="51"/>
      <c r="C985" s="52"/>
      <c r="D985" s="74"/>
      <c r="E985" s="52"/>
      <c r="F985" s="53"/>
      <c r="G985" s="53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77"/>
      <c r="W985" s="101"/>
      <c r="X985" s="55"/>
      <c r="Y985" s="55"/>
      <c r="Z985" s="55"/>
      <c r="AA985" s="55"/>
      <c r="AB985" s="55"/>
      <c r="AC985" s="55"/>
      <c r="AD985" s="57"/>
      <c r="AE985" s="73" t="str">
        <f t="shared" si="92"/>
        <v>NO</v>
      </c>
      <c r="AF985" s="73" t="str">
        <f t="shared" si="93"/>
        <v>NO</v>
      </c>
      <c r="AG985" s="73" t="str">
        <f t="shared" si="94"/>
        <v>NO</v>
      </c>
      <c r="AH985" s="75" t="str">
        <f t="shared" si="95"/>
        <v>NO</v>
      </c>
      <c r="AI985" s="75" t="str">
        <f t="shared" si="96"/>
        <v>NO</v>
      </c>
      <c r="AJ985" s="75" t="str">
        <f t="shared" si="97"/>
        <v>NO</v>
      </c>
    </row>
    <row r="986" spans="1:149" s="68" customFormat="1" ht="24.95" customHeight="1">
      <c r="A986" s="50"/>
      <c r="B986" s="51"/>
      <c r="C986" s="52"/>
      <c r="D986" s="74"/>
      <c r="E986" s="52"/>
      <c r="F986" s="53"/>
      <c r="G986" s="53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77"/>
      <c r="W986" s="101"/>
      <c r="X986" s="55"/>
      <c r="Y986" s="55"/>
      <c r="Z986" s="55"/>
      <c r="AA986" s="55"/>
      <c r="AB986" s="55"/>
      <c r="AC986" s="55"/>
      <c r="AD986" s="57"/>
      <c r="AE986" s="73" t="str">
        <f t="shared" si="92"/>
        <v>NO</v>
      </c>
      <c r="AF986" s="73" t="str">
        <f t="shared" si="93"/>
        <v>NO</v>
      </c>
      <c r="AG986" s="73" t="str">
        <f t="shared" si="94"/>
        <v>NO</v>
      </c>
      <c r="AH986" s="75" t="str">
        <f t="shared" si="95"/>
        <v>NO</v>
      </c>
      <c r="AI986" s="75" t="str">
        <f t="shared" si="96"/>
        <v>NO</v>
      </c>
      <c r="AJ986" s="75" t="str">
        <f t="shared" si="97"/>
        <v>NO</v>
      </c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  <c r="BZ986" s="67"/>
      <c r="CA986" s="67"/>
      <c r="CB986" s="67"/>
      <c r="CC986" s="67"/>
      <c r="CD986" s="67"/>
      <c r="CE986" s="67"/>
      <c r="CF986" s="67"/>
      <c r="CG986" s="67"/>
      <c r="CH986" s="67"/>
      <c r="CI986" s="67"/>
      <c r="CJ986" s="67"/>
      <c r="CK986" s="67"/>
      <c r="CL986" s="67"/>
      <c r="CM986" s="67"/>
      <c r="CN986" s="67"/>
      <c r="CO986" s="67"/>
      <c r="CP986" s="67"/>
      <c r="CQ986" s="67"/>
      <c r="CR986" s="67"/>
      <c r="CS986" s="67"/>
      <c r="CT986" s="67"/>
      <c r="CU986" s="67"/>
      <c r="CV986" s="67"/>
      <c r="CW986" s="67"/>
      <c r="CX986" s="67"/>
      <c r="CY986" s="67"/>
      <c r="CZ986" s="67"/>
      <c r="DA986" s="67"/>
      <c r="DB986" s="67"/>
      <c r="DC986" s="67"/>
      <c r="DD986" s="67"/>
      <c r="DE986" s="67"/>
      <c r="DF986" s="67"/>
      <c r="DG986" s="67"/>
      <c r="DH986" s="67"/>
      <c r="DI986" s="67"/>
      <c r="DJ986" s="67"/>
      <c r="DK986" s="67"/>
      <c r="DL986" s="67"/>
      <c r="DM986" s="67"/>
      <c r="DN986" s="67"/>
      <c r="DO986" s="67"/>
      <c r="DP986" s="67"/>
      <c r="DQ986" s="67"/>
      <c r="DR986" s="67"/>
      <c r="DS986" s="67"/>
      <c r="DT986" s="67"/>
      <c r="DU986" s="67"/>
      <c r="DV986" s="67"/>
      <c r="DW986" s="67"/>
      <c r="DX986" s="67"/>
      <c r="DY986" s="67"/>
      <c r="DZ986" s="67"/>
      <c r="EA986" s="67"/>
      <c r="EB986" s="67"/>
      <c r="EC986" s="67"/>
      <c r="ED986" s="67"/>
      <c r="EE986" s="67"/>
      <c r="EF986" s="67"/>
      <c r="EG986" s="67"/>
      <c r="EH986" s="67"/>
      <c r="EI986" s="67"/>
      <c r="EJ986" s="67"/>
      <c r="EK986" s="67"/>
      <c r="EL986" s="67"/>
      <c r="EM986" s="67"/>
      <c r="EN986" s="67"/>
      <c r="EO986" s="67"/>
      <c r="EP986" s="67"/>
      <c r="EQ986" s="67"/>
      <c r="ER986" s="67"/>
      <c r="ES986" s="67"/>
    </row>
    <row r="987" spans="1:149" s="68" customFormat="1" ht="24.95" customHeight="1">
      <c r="A987" s="50"/>
      <c r="B987" s="51"/>
      <c r="C987" s="52"/>
      <c r="D987" s="74"/>
      <c r="E987" s="52"/>
      <c r="F987" s="53"/>
      <c r="G987" s="53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77"/>
      <c r="W987" s="101"/>
      <c r="X987" s="55"/>
      <c r="Y987" s="55"/>
      <c r="Z987" s="55"/>
      <c r="AA987" s="55"/>
      <c r="AB987" s="55"/>
      <c r="AC987" s="55"/>
      <c r="AD987" s="57"/>
      <c r="AE987" s="73" t="str">
        <f t="shared" si="92"/>
        <v>NO</v>
      </c>
      <c r="AF987" s="73" t="str">
        <f t="shared" si="93"/>
        <v>NO</v>
      </c>
      <c r="AG987" s="73" t="str">
        <f t="shared" si="94"/>
        <v>NO</v>
      </c>
      <c r="AH987" s="75" t="str">
        <f t="shared" si="95"/>
        <v>NO</v>
      </c>
      <c r="AI987" s="75" t="str">
        <f t="shared" si="96"/>
        <v>NO</v>
      </c>
      <c r="AJ987" s="75" t="str">
        <f t="shared" si="97"/>
        <v>NO</v>
      </c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  <c r="BZ987" s="67"/>
      <c r="CA987" s="67"/>
      <c r="CB987" s="67"/>
      <c r="CC987" s="67"/>
      <c r="CD987" s="67"/>
      <c r="CE987" s="67"/>
      <c r="CF987" s="67"/>
      <c r="CG987" s="67"/>
      <c r="CH987" s="67"/>
      <c r="CI987" s="67"/>
      <c r="CJ987" s="67"/>
      <c r="CK987" s="67"/>
      <c r="CL987" s="67"/>
      <c r="CM987" s="67"/>
      <c r="CN987" s="67"/>
      <c r="CO987" s="67"/>
      <c r="CP987" s="67"/>
      <c r="CQ987" s="67"/>
      <c r="CR987" s="67"/>
      <c r="CS987" s="67"/>
      <c r="CT987" s="67"/>
      <c r="CU987" s="67"/>
      <c r="CV987" s="67"/>
      <c r="CW987" s="67"/>
      <c r="CX987" s="67"/>
      <c r="CY987" s="67"/>
      <c r="CZ987" s="67"/>
      <c r="DA987" s="67"/>
      <c r="DB987" s="67"/>
      <c r="DC987" s="67"/>
      <c r="DD987" s="67"/>
      <c r="DE987" s="67"/>
      <c r="DF987" s="67"/>
      <c r="DG987" s="67"/>
      <c r="DH987" s="67"/>
      <c r="DI987" s="67"/>
      <c r="DJ987" s="67"/>
      <c r="DK987" s="67"/>
      <c r="DL987" s="67"/>
      <c r="DM987" s="67"/>
      <c r="DN987" s="67"/>
      <c r="DO987" s="67"/>
      <c r="DP987" s="67"/>
      <c r="DQ987" s="67"/>
      <c r="DR987" s="67"/>
      <c r="DS987" s="67"/>
      <c r="DT987" s="67"/>
      <c r="DU987" s="67"/>
      <c r="DV987" s="67"/>
      <c r="DW987" s="67"/>
      <c r="DX987" s="67"/>
      <c r="DY987" s="67"/>
      <c r="DZ987" s="67"/>
      <c r="EA987" s="67"/>
      <c r="EB987" s="67"/>
      <c r="EC987" s="67"/>
      <c r="ED987" s="67"/>
      <c r="EE987" s="67"/>
      <c r="EF987" s="67"/>
      <c r="EG987" s="67"/>
      <c r="EH987" s="67"/>
      <c r="EI987" s="67"/>
      <c r="EJ987" s="67"/>
      <c r="EK987" s="67"/>
      <c r="EL987" s="67"/>
      <c r="EM987" s="67"/>
      <c r="EN987" s="67"/>
      <c r="EO987" s="67"/>
      <c r="EP987" s="67"/>
      <c r="EQ987" s="67"/>
      <c r="ER987" s="67"/>
      <c r="ES987" s="67"/>
    </row>
    <row r="988" spans="1:149" s="68" customFormat="1" ht="24.95" customHeight="1">
      <c r="A988" s="50"/>
      <c r="B988" s="51"/>
      <c r="C988" s="52"/>
      <c r="D988" s="74"/>
      <c r="E988" s="52"/>
      <c r="F988" s="53"/>
      <c r="G988" s="53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77"/>
      <c r="W988" s="101"/>
      <c r="X988" s="55"/>
      <c r="Y988" s="55"/>
      <c r="Z988" s="55"/>
      <c r="AA988" s="55"/>
      <c r="AB988" s="55"/>
      <c r="AC988" s="55"/>
      <c r="AD988" s="57"/>
      <c r="AE988" s="73" t="str">
        <f t="shared" si="92"/>
        <v>NO</v>
      </c>
      <c r="AF988" s="73" t="str">
        <f t="shared" si="93"/>
        <v>NO</v>
      </c>
      <c r="AG988" s="73" t="str">
        <f t="shared" si="94"/>
        <v>NO</v>
      </c>
      <c r="AH988" s="75" t="str">
        <f t="shared" si="95"/>
        <v>NO</v>
      </c>
      <c r="AI988" s="75" t="str">
        <f t="shared" si="96"/>
        <v>NO</v>
      </c>
      <c r="AJ988" s="75" t="str">
        <f t="shared" si="97"/>
        <v>NO</v>
      </c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  <c r="BZ988" s="67"/>
      <c r="CA988" s="67"/>
      <c r="CB988" s="67"/>
      <c r="CC988" s="67"/>
      <c r="CD988" s="67"/>
      <c r="CE988" s="67"/>
      <c r="CF988" s="67"/>
      <c r="CG988" s="67"/>
      <c r="CH988" s="67"/>
      <c r="CI988" s="67"/>
      <c r="CJ988" s="67"/>
      <c r="CK988" s="67"/>
      <c r="CL988" s="67"/>
      <c r="CM988" s="67"/>
      <c r="CN988" s="67"/>
      <c r="CO988" s="67"/>
      <c r="CP988" s="67"/>
      <c r="CQ988" s="67"/>
      <c r="CR988" s="67"/>
      <c r="CS988" s="67"/>
      <c r="CT988" s="67"/>
      <c r="CU988" s="67"/>
      <c r="CV988" s="67"/>
      <c r="CW988" s="67"/>
      <c r="CX988" s="67"/>
      <c r="CY988" s="67"/>
      <c r="CZ988" s="67"/>
      <c r="DA988" s="67"/>
      <c r="DB988" s="67"/>
      <c r="DC988" s="67"/>
      <c r="DD988" s="67"/>
      <c r="DE988" s="67"/>
      <c r="DF988" s="67"/>
      <c r="DG988" s="67"/>
      <c r="DH988" s="67"/>
      <c r="DI988" s="67"/>
      <c r="DJ988" s="67"/>
      <c r="DK988" s="67"/>
      <c r="DL988" s="67"/>
      <c r="DM988" s="67"/>
      <c r="DN988" s="67"/>
      <c r="DO988" s="67"/>
      <c r="DP988" s="67"/>
      <c r="DQ988" s="67"/>
      <c r="DR988" s="67"/>
      <c r="DS988" s="67"/>
      <c r="DT988" s="67"/>
      <c r="DU988" s="67"/>
      <c r="DV988" s="67"/>
      <c r="DW988" s="67"/>
      <c r="DX988" s="67"/>
      <c r="DY988" s="67"/>
      <c r="DZ988" s="67"/>
      <c r="EA988" s="67"/>
      <c r="EB988" s="67"/>
      <c r="EC988" s="67"/>
      <c r="ED988" s="67"/>
      <c r="EE988" s="67"/>
      <c r="EF988" s="67"/>
      <c r="EG988" s="67"/>
      <c r="EH988" s="67"/>
      <c r="EI988" s="67"/>
      <c r="EJ988" s="67"/>
      <c r="EK988" s="67"/>
      <c r="EL988" s="67"/>
      <c r="EM988" s="67"/>
      <c r="EN988" s="67"/>
      <c r="EO988" s="67"/>
      <c r="EP988" s="67"/>
      <c r="EQ988" s="67"/>
      <c r="ER988" s="67"/>
      <c r="ES988" s="67"/>
    </row>
    <row r="989" spans="1:149" s="68" customFormat="1" ht="24.95" customHeight="1">
      <c r="A989" s="50"/>
      <c r="B989" s="51"/>
      <c r="C989" s="52"/>
      <c r="D989" s="74"/>
      <c r="E989" s="52"/>
      <c r="F989" s="53"/>
      <c r="G989" s="53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77"/>
      <c r="W989" s="101"/>
      <c r="X989" s="55"/>
      <c r="Y989" s="55"/>
      <c r="Z989" s="55"/>
      <c r="AA989" s="55"/>
      <c r="AB989" s="55"/>
      <c r="AC989" s="55"/>
      <c r="AD989" s="57"/>
      <c r="AE989" s="73" t="str">
        <f t="shared" si="92"/>
        <v>NO</v>
      </c>
      <c r="AF989" s="73" t="str">
        <f t="shared" si="93"/>
        <v>NO</v>
      </c>
      <c r="AG989" s="73" t="str">
        <f t="shared" si="94"/>
        <v>NO</v>
      </c>
      <c r="AH989" s="75" t="str">
        <f t="shared" si="95"/>
        <v>NO</v>
      </c>
      <c r="AI989" s="75" t="str">
        <f t="shared" si="96"/>
        <v>NO</v>
      </c>
      <c r="AJ989" s="75" t="str">
        <f t="shared" si="97"/>
        <v>NO</v>
      </c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  <c r="BZ989" s="67"/>
      <c r="CA989" s="67"/>
      <c r="CB989" s="67"/>
      <c r="CC989" s="67"/>
      <c r="CD989" s="67"/>
      <c r="CE989" s="67"/>
      <c r="CF989" s="67"/>
      <c r="CG989" s="67"/>
      <c r="CH989" s="67"/>
      <c r="CI989" s="67"/>
      <c r="CJ989" s="67"/>
      <c r="CK989" s="67"/>
      <c r="CL989" s="67"/>
      <c r="CM989" s="67"/>
      <c r="CN989" s="67"/>
      <c r="CO989" s="67"/>
      <c r="CP989" s="67"/>
      <c r="CQ989" s="67"/>
      <c r="CR989" s="67"/>
      <c r="CS989" s="67"/>
      <c r="CT989" s="67"/>
      <c r="CU989" s="67"/>
      <c r="CV989" s="67"/>
      <c r="CW989" s="67"/>
      <c r="CX989" s="67"/>
      <c r="CY989" s="67"/>
      <c r="CZ989" s="67"/>
      <c r="DA989" s="67"/>
      <c r="DB989" s="67"/>
      <c r="DC989" s="67"/>
      <c r="DD989" s="67"/>
      <c r="DE989" s="67"/>
      <c r="DF989" s="67"/>
      <c r="DG989" s="67"/>
      <c r="DH989" s="67"/>
      <c r="DI989" s="67"/>
      <c r="DJ989" s="67"/>
      <c r="DK989" s="67"/>
      <c r="DL989" s="67"/>
      <c r="DM989" s="67"/>
      <c r="DN989" s="67"/>
      <c r="DO989" s="67"/>
      <c r="DP989" s="67"/>
      <c r="DQ989" s="67"/>
      <c r="DR989" s="67"/>
      <c r="DS989" s="67"/>
      <c r="DT989" s="67"/>
      <c r="DU989" s="67"/>
      <c r="DV989" s="67"/>
      <c r="DW989" s="67"/>
      <c r="DX989" s="67"/>
      <c r="DY989" s="67"/>
      <c r="DZ989" s="67"/>
      <c r="EA989" s="67"/>
      <c r="EB989" s="67"/>
      <c r="EC989" s="67"/>
      <c r="ED989" s="67"/>
      <c r="EE989" s="67"/>
      <c r="EF989" s="67"/>
      <c r="EG989" s="67"/>
      <c r="EH989" s="67"/>
      <c r="EI989" s="67"/>
      <c r="EJ989" s="67"/>
      <c r="EK989" s="67"/>
      <c r="EL989" s="67"/>
      <c r="EM989" s="67"/>
      <c r="EN989" s="67"/>
      <c r="EO989" s="67"/>
      <c r="EP989" s="67"/>
      <c r="EQ989" s="67"/>
      <c r="ER989" s="67"/>
      <c r="ES989" s="67"/>
    </row>
    <row r="990" spans="1:149" s="67" customFormat="1" ht="24.95" customHeight="1">
      <c r="A990" s="50"/>
      <c r="B990" s="51"/>
      <c r="C990" s="52"/>
      <c r="D990" s="74"/>
      <c r="E990" s="52"/>
      <c r="F990" s="53"/>
      <c r="G990" s="53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77"/>
      <c r="W990" s="101"/>
      <c r="X990" s="55"/>
      <c r="Y990" s="55"/>
      <c r="Z990" s="55"/>
      <c r="AA990" s="55"/>
      <c r="AB990" s="55"/>
      <c r="AC990" s="55"/>
      <c r="AD990" s="57"/>
      <c r="AE990" s="73" t="str">
        <f t="shared" si="92"/>
        <v>NO</v>
      </c>
      <c r="AF990" s="73" t="str">
        <f t="shared" si="93"/>
        <v>NO</v>
      </c>
      <c r="AG990" s="73" t="str">
        <f t="shared" si="94"/>
        <v>NO</v>
      </c>
      <c r="AH990" s="75" t="str">
        <f t="shared" si="95"/>
        <v>NO</v>
      </c>
      <c r="AI990" s="75" t="str">
        <f t="shared" si="96"/>
        <v>NO</v>
      </c>
      <c r="AJ990" s="75" t="str">
        <f t="shared" si="97"/>
        <v>NO</v>
      </c>
    </row>
    <row r="991" spans="1:149" s="67" customFormat="1" ht="24.95" customHeight="1">
      <c r="A991" s="50"/>
      <c r="B991" s="51"/>
      <c r="C991" s="52"/>
      <c r="D991" s="74"/>
      <c r="E991" s="52"/>
      <c r="F991" s="53"/>
      <c r="G991" s="53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77"/>
      <c r="W991" s="101"/>
      <c r="X991" s="55"/>
      <c r="Y991" s="55"/>
      <c r="Z991" s="55"/>
      <c r="AA991" s="55"/>
      <c r="AB991" s="55"/>
      <c r="AC991" s="55"/>
      <c r="AD991" s="57"/>
      <c r="AE991" s="73" t="str">
        <f t="shared" si="92"/>
        <v>NO</v>
      </c>
      <c r="AF991" s="73" t="str">
        <f t="shared" si="93"/>
        <v>NO</v>
      </c>
      <c r="AG991" s="73" t="str">
        <f t="shared" si="94"/>
        <v>NO</v>
      </c>
      <c r="AH991" s="75" t="str">
        <f t="shared" si="95"/>
        <v>NO</v>
      </c>
      <c r="AI991" s="75" t="str">
        <f t="shared" si="96"/>
        <v>NO</v>
      </c>
      <c r="AJ991" s="75" t="str">
        <f t="shared" si="97"/>
        <v>NO</v>
      </c>
    </row>
    <row r="992" spans="1:149" s="67" customFormat="1" ht="24.95" customHeight="1">
      <c r="A992" s="50"/>
      <c r="B992" s="51"/>
      <c r="C992" s="52"/>
      <c r="D992" s="74"/>
      <c r="E992" s="52"/>
      <c r="F992" s="53"/>
      <c r="G992" s="53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77"/>
      <c r="W992" s="101"/>
      <c r="X992" s="55"/>
      <c r="Y992" s="55"/>
      <c r="Z992" s="55"/>
      <c r="AA992" s="55"/>
      <c r="AB992" s="55"/>
      <c r="AC992" s="55"/>
      <c r="AD992" s="57"/>
      <c r="AE992" s="73" t="str">
        <f t="shared" si="92"/>
        <v>NO</v>
      </c>
      <c r="AF992" s="73" t="str">
        <f t="shared" si="93"/>
        <v>NO</v>
      </c>
      <c r="AG992" s="73" t="str">
        <f t="shared" si="94"/>
        <v>NO</v>
      </c>
      <c r="AH992" s="75" t="str">
        <f t="shared" si="95"/>
        <v>NO</v>
      </c>
      <c r="AI992" s="75" t="str">
        <f t="shared" si="96"/>
        <v>NO</v>
      </c>
      <c r="AJ992" s="75" t="str">
        <f t="shared" si="97"/>
        <v>NO</v>
      </c>
    </row>
    <row r="993" spans="1:149" s="67" customFormat="1" ht="24.95" customHeight="1">
      <c r="A993" s="50"/>
      <c r="B993" s="51"/>
      <c r="C993" s="52"/>
      <c r="D993" s="74"/>
      <c r="E993" s="52"/>
      <c r="F993" s="53"/>
      <c r="G993" s="53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77"/>
      <c r="W993" s="101"/>
      <c r="X993" s="55"/>
      <c r="Y993" s="55"/>
      <c r="Z993" s="55"/>
      <c r="AA993" s="55"/>
      <c r="AB993" s="55"/>
      <c r="AC993" s="55"/>
      <c r="AD993" s="57"/>
      <c r="AE993" s="73" t="str">
        <f t="shared" si="92"/>
        <v>NO</v>
      </c>
      <c r="AF993" s="73" t="str">
        <f t="shared" si="93"/>
        <v>NO</v>
      </c>
      <c r="AG993" s="73" t="str">
        <f t="shared" si="94"/>
        <v>NO</v>
      </c>
      <c r="AH993" s="75" t="str">
        <f t="shared" si="95"/>
        <v>NO</v>
      </c>
      <c r="AI993" s="75" t="str">
        <f t="shared" si="96"/>
        <v>NO</v>
      </c>
      <c r="AJ993" s="75" t="str">
        <f t="shared" si="97"/>
        <v>NO</v>
      </c>
    </row>
    <row r="994" spans="1:149" s="67" customFormat="1" ht="24.95" customHeight="1">
      <c r="A994" s="50"/>
      <c r="B994" s="51"/>
      <c r="C994" s="52"/>
      <c r="D994" s="74"/>
      <c r="E994" s="52"/>
      <c r="F994" s="53"/>
      <c r="G994" s="53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77"/>
      <c r="W994" s="101"/>
      <c r="X994" s="55"/>
      <c r="Y994" s="55"/>
      <c r="Z994" s="55"/>
      <c r="AA994" s="55"/>
      <c r="AB994" s="55"/>
      <c r="AC994" s="55"/>
      <c r="AD994" s="57"/>
      <c r="AE994" s="73" t="str">
        <f t="shared" si="92"/>
        <v>NO</v>
      </c>
      <c r="AF994" s="73" t="str">
        <f t="shared" si="93"/>
        <v>NO</v>
      </c>
      <c r="AG994" s="73" t="str">
        <f t="shared" si="94"/>
        <v>NO</v>
      </c>
      <c r="AH994" s="75" t="str">
        <f t="shared" si="95"/>
        <v>NO</v>
      </c>
      <c r="AI994" s="75" t="str">
        <f t="shared" si="96"/>
        <v>NO</v>
      </c>
      <c r="AJ994" s="75" t="str">
        <f t="shared" si="97"/>
        <v>NO</v>
      </c>
    </row>
    <row r="995" spans="1:149" s="68" customFormat="1" ht="24.95" customHeight="1">
      <c r="A995" s="50"/>
      <c r="B995" s="51"/>
      <c r="C995" s="52"/>
      <c r="D995" s="74"/>
      <c r="E995" s="52"/>
      <c r="F995" s="53"/>
      <c r="G995" s="53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77"/>
      <c r="W995" s="101"/>
      <c r="X995" s="55"/>
      <c r="Y995" s="55"/>
      <c r="Z995" s="55"/>
      <c r="AA995" s="55"/>
      <c r="AB995" s="55"/>
      <c r="AC995" s="55"/>
      <c r="AD995" s="57"/>
      <c r="AE995" s="73" t="str">
        <f t="shared" si="92"/>
        <v>NO</v>
      </c>
      <c r="AF995" s="73" t="str">
        <f t="shared" si="93"/>
        <v>NO</v>
      </c>
      <c r="AG995" s="73" t="str">
        <f t="shared" si="94"/>
        <v>NO</v>
      </c>
      <c r="AH995" s="75" t="str">
        <f t="shared" si="95"/>
        <v>NO</v>
      </c>
      <c r="AI995" s="75" t="str">
        <f t="shared" si="96"/>
        <v>NO</v>
      </c>
      <c r="AJ995" s="75" t="str">
        <f t="shared" si="97"/>
        <v>NO</v>
      </c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  <c r="BZ995" s="67"/>
      <c r="CA995" s="67"/>
      <c r="CB995" s="67"/>
      <c r="CC995" s="67"/>
      <c r="CD995" s="67"/>
      <c r="CE995" s="67"/>
      <c r="CF995" s="67"/>
      <c r="CG995" s="67"/>
      <c r="CH995" s="67"/>
      <c r="CI995" s="67"/>
      <c r="CJ995" s="67"/>
      <c r="CK995" s="67"/>
      <c r="CL995" s="67"/>
      <c r="CM995" s="67"/>
      <c r="CN995" s="67"/>
      <c r="CO995" s="67"/>
      <c r="CP995" s="67"/>
      <c r="CQ995" s="67"/>
      <c r="CR995" s="67"/>
      <c r="CS995" s="67"/>
      <c r="CT995" s="67"/>
      <c r="CU995" s="67"/>
      <c r="CV995" s="67"/>
      <c r="CW995" s="67"/>
      <c r="CX995" s="67"/>
      <c r="CY995" s="67"/>
      <c r="CZ995" s="67"/>
      <c r="DA995" s="67"/>
      <c r="DB995" s="67"/>
      <c r="DC995" s="67"/>
      <c r="DD995" s="67"/>
      <c r="DE995" s="67"/>
      <c r="DF995" s="67"/>
      <c r="DG995" s="67"/>
      <c r="DH995" s="67"/>
      <c r="DI995" s="67"/>
      <c r="DJ995" s="67"/>
      <c r="DK995" s="67"/>
      <c r="DL995" s="67"/>
      <c r="DM995" s="67"/>
      <c r="DN995" s="67"/>
      <c r="DO995" s="67"/>
      <c r="DP995" s="67"/>
      <c r="DQ995" s="67"/>
      <c r="DR995" s="67"/>
      <c r="DS995" s="67"/>
      <c r="DT995" s="67"/>
      <c r="DU995" s="67"/>
      <c r="DV995" s="67"/>
      <c r="DW995" s="67"/>
      <c r="DX995" s="67"/>
      <c r="DY995" s="67"/>
      <c r="DZ995" s="67"/>
      <c r="EA995" s="67"/>
      <c r="EB995" s="67"/>
      <c r="EC995" s="67"/>
      <c r="ED995" s="67"/>
      <c r="EE995" s="67"/>
      <c r="EF995" s="67"/>
      <c r="EG995" s="67"/>
      <c r="EH995" s="67"/>
      <c r="EI995" s="67"/>
      <c r="EJ995" s="67"/>
      <c r="EK995" s="67"/>
      <c r="EL995" s="67"/>
      <c r="EM995" s="67"/>
      <c r="EN995" s="67"/>
      <c r="EO995" s="67"/>
      <c r="EP995" s="67"/>
      <c r="EQ995" s="67"/>
      <c r="ER995" s="67"/>
      <c r="ES995" s="67"/>
    </row>
    <row r="996" spans="1:149" s="68" customFormat="1" ht="24.95" customHeight="1">
      <c r="A996" s="50"/>
      <c r="B996" s="51"/>
      <c r="C996" s="52"/>
      <c r="D996" s="74"/>
      <c r="E996" s="52"/>
      <c r="F996" s="53"/>
      <c r="G996" s="53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77"/>
      <c r="W996" s="101"/>
      <c r="X996" s="55"/>
      <c r="Y996" s="55"/>
      <c r="Z996" s="55"/>
      <c r="AA996" s="55"/>
      <c r="AB996" s="55"/>
      <c r="AC996" s="55"/>
      <c r="AD996" s="57"/>
      <c r="AE996" s="73" t="str">
        <f t="shared" si="92"/>
        <v>NO</v>
      </c>
      <c r="AF996" s="73" t="str">
        <f t="shared" si="93"/>
        <v>NO</v>
      </c>
      <c r="AG996" s="73" t="str">
        <f t="shared" si="94"/>
        <v>NO</v>
      </c>
      <c r="AH996" s="75" t="str">
        <f t="shared" si="95"/>
        <v>NO</v>
      </c>
      <c r="AI996" s="75" t="str">
        <f t="shared" si="96"/>
        <v>NO</v>
      </c>
      <c r="AJ996" s="75" t="str">
        <f t="shared" si="97"/>
        <v>NO</v>
      </c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  <c r="BZ996" s="67"/>
      <c r="CA996" s="67"/>
      <c r="CB996" s="67"/>
      <c r="CC996" s="67"/>
      <c r="CD996" s="67"/>
      <c r="CE996" s="67"/>
      <c r="CF996" s="67"/>
      <c r="CG996" s="67"/>
      <c r="CH996" s="67"/>
      <c r="CI996" s="67"/>
      <c r="CJ996" s="67"/>
      <c r="CK996" s="67"/>
      <c r="CL996" s="67"/>
      <c r="CM996" s="67"/>
      <c r="CN996" s="67"/>
      <c r="CO996" s="67"/>
      <c r="CP996" s="67"/>
      <c r="CQ996" s="67"/>
      <c r="CR996" s="67"/>
      <c r="CS996" s="67"/>
      <c r="CT996" s="67"/>
      <c r="CU996" s="67"/>
      <c r="CV996" s="67"/>
      <c r="CW996" s="67"/>
      <c r="CX996" s="67"/>
      <c r="CY996" s="67"/>
      <c r="CZ996" s="67"/>
      <c r="DA996" s="67"/>
      <c r="DB996" s="67"/>
      <c r="DC996" s="67"/>
      <c r="DD996" s="67"/>
      <c r="DE996" s="67"/>
      <c r="DF996" s="67"/>
      <c r="DG996" s="67"/>
      <c r="DH996" s="67"/>
      <c r="DI996" s="67"/>
      <c r="DJ996" s="67"/>
      <c r="DK996" s="67"/>
      <c r="DL996" s="67"/>
      <c r="DM996" s="67"/>
      <c r="DN996" s="67"/>
      <c r="DO996" s="67"/>
      <c r="DP996" s="67"/>
      <c r="DQ996" s="67"/>
      <c r="DR996" s="67"/>
      <c r="DS996" s="67"/>
      <c r="DT996" s="67"/>
      <c r="DU996" s="67"/>
      <c r="DV996" s="67"/>
      <c r="DW996" s="67"/>
      <c r="DX996" s="67"/>
      <c r="DY996" s="67"/>
      <c r="DZ996" s="67"/>
      <c r="EA996" s="67"/>
      <c r="EB996" s="67"/>
      <c r="EC996" s="67"/>
      <c r="ED996" s="67"/>
      <c r="EE996" s="67"/>
      <c r="EF996" s="67"/>
      <c r="EG996" s="67"/>
      <c r="EH996" s="67"/>
      <c r="EI996" s="67"/>
      <c r="EJ996" s="67"/>
      <c r="EK996" s="67"/>
      <c r="EL996" s="67"/>
      <c r="EM996" s="67"/>
      <c r="EN996" s="67"/>
      <c r="EO996" s="67"/>
      <c r="EP996" s="67"/>
      <c r="EQ996" s="67"/>
      <c r="ER996" s="67"/>
      <c r="ES996" s="67"/>
    </row>
    <row r="997" spans="1:149" s="68" customFormat="1" ht="24.95" customHeight="1">
      <c r="A997" s="50"/>
      <c r="B997" s="51"/>
      <c r="C997" s="52"/>
      <c r="D997" s="74"/>
      <c r="E997" s="52"/>
      <c r="F997" s="53"/>
      <c r="G997" s="53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77"/>
      <c r="W997" s="101"/>
      <c r="X997" s="55"/>
      <c r="Y997" s="55"/>
      <c r="Z997" s="55"/>
      <c r="AA997" s="55"/>
      <c r="AB997" s="55"/>
      <c r="AC997" s="55"/>
      <c r="AD997" s="57"/>
      <c r="AE997" s="73" t="str">
        <f t="shared" si="92"/>
        <v>NO</v>
      </c>
      <c r="AF997" s="73" t="str">
        <f t="shared" si="93"/>
        <v>NO</v>
      </c>
      <c r="AG997" s="73" t="str">
        <f t="shared" si="94"/>
        <v>NO</v>
      </c>
      <c r="AH997" s="75" t="str">
        <f t="shared" si="95"/>
        <v>NO</v>
      </c>
      <c r="AI997" s="75" t="str">
        <f t="shared" si="96"/>
        <v>NO</v>
      </c>
      <c r="AJ997" s="75" t="str">
        <f t="shared" si="97"/>
        <v>NO</v>
      </c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  <c r="BZ997" s="67"/>
      <c r="CA997" s="67"/>
      <c r="CB997" s="67"/>
      <c r="CC997" s="67"/>
      <c r="CD997" s="67"/>
      <c r="CE997" s="67"/>
      <c r="CF997" s="67"/>
      <c r="CG997" s="67"/>
      <c r="CH997" s="67"/>
      <c r="CI997" s="67"/>
      <c r="CJ997" s="67"/>
      <c r="CK997" s="67"/>
      <c r="CL997" s="67"/>
      <c r="CM997" s="67"/>
      <c r="CN997" s="67"/>
      <c r="CO997" s="67"/>
      <c r="CP997" s="67"/>
      <c r="CQ997" s="67"/>
      <c r="CR997" s="67"/>
      <c r="CS997" s="67"/>
      <c r="CT997" s="67"/>
      <c r="CU997" s="67"/>
      <c r="CV997" s="67"/>
      <c r="CW997" s="67"/>
      <c r="CX997" s="67"/>
      <c r="CY997" s="67"/>
      <c r="CZ997" s="67"/>
      <c r="DA997" s="67"/>
      <c r="DB997" s="67"/>
      <c r="DC997" s="67"/>
      <c r="DD997" s="67"/>
      <c r="DE997" s="67"/>
      <c r="DF997" s="67"/>
      <c r="DG997" s="67"/>
      <c r="DH997" s="67"/>
      <c r="DI997" s="67"/>
      <c r="DJ997" s="67"/>
      <c r="DK997" s="67"/>
      <c r="DL997" s="67"/>
      <c r="DM997" s="67"/>
      <c r="DN997" s="67"/>
      <c r="DO997" s="67"/>
      <c r="DP997" s="67"/>
      <c r="DQ997" s="67"/>
      <c r="DR997" s="67"/>
      <c r="DS997" s="67"/>
      <c r="DT997" s="67"/>
      <c r="DU997" s="67"/>
      <c r="DV997" s="67"/>
      <c r="DW997" s="67"/>
      <c r="DX997" s="67"/>
      <c r="DY997" s="67"/>
      <c r="DZ997" s="67"/>
      <c r="EA997" s="67"/>
      <c r="EB997" s="67"/>
      <c r="EC997" s="67"/>
      <c r="ED997" s="67"/>
      <c r="EE997" s="67"/>
      <c r="EF997" s="67"/>
      <c r="EG997" s="67"/>
      <c r="EH997" s="67"/>
      <c r="EI997" s="67"/>
      <c r="EJ997" s="67"/>
      <c r="EK997" s="67"/>
      <c r="EL997" s="67"/>
      <c r="EM997" s="67"/>
      <c r="EN997" s="67"/>
      <c r="EO997" s="67"/>
      <c r="EP997" s="67"/>
      <c r="EQ997" s="67"/>
      <c r="ER997" s="67"/>
      <c r="ES997" s="67"/>
    </row>
    <row r="998" spans="1:149" s="68" customFormat="1" ht="24.95" customHeight="1">
      <c r="A998" s="50"/>
      <c r="B998" s="51"/>
      <c r="C998" s="52"/>
      <c r="D998" s="74"/>
      <c r="E998" s="52"/>
      <c r="F998" s="53"/>
      <c r="G998" s="53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77"/>
      <c r="W998" s="101"/>
      <c r="X998" s="55"/>
      <c r="Y998" s="55"/>
      <c r="Z998" s="55"/>
      <c r="AA998" s="55"/>
      <c r="AB998" s="55"/>
      <c r="AC998" s="55"/>
      <c r="AD998" s="57"/>
      <c r="AE998" s="73" t="str">
        <f t="shared" si="92"/>
        <v>NO</v>
      </c>
      <c r="AF998" s="73" t="str">
        <f t="shared" si="93"/>
        <v>NO</v>
      </c>
      <c r="AG998" s="73" t="str">
        <f t="shared" si="94"/>
        <v>NO</v>
      </c>
      <c r="AH998" s="75" t="str">
        <f t="shared" si="95"/>
        <v>NO</v>
      </c>
      <c r="AI998" s="75" t="str">
        <f t="shared" si="96"/>
        <v>NO</v>
      </c>
      <c r="AJ998" s="75" t="str">
        <f t="shared" si="97"/>
        <v>NO</v>
      </c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  <c r="BZ998" s="67"/>
      <c r="CA998" s="67"/>
      <c r="CB998" s="67"/>
      <c r="CC998" s="67"/>
      <c r="CD998" s="67"/>
      <c r="CE998" s="67"/>
      <c r="CF998" s="67"/>
      <c r="CG998" s="67"/>
      <c r="CH998" s="67"/>
      <c r="CI998" s="67"/>
      <c r="CJ998" s="67"/>
      <c r="CK998" s="67"/>
      <c r="CL998" s="67"/>
      <c r="CM998" s="67"/>
      <c r="CN998" s="67"/>
      <c r="CO998" s="67"/>
      <c r="CP998" s="67"/>
      <c r="CQ998" s="67"/>
      <c r="CR998" s="67"/>
      <c r="CS998" s="67"/>
      <c r="CT998" s="67"/>
      <c r="CU998" s="67"/>
      <c r="CV998" s="67"/>
      <c r="CW998" s="67"/>
      <c r="CX998" s="67"/>
      <c r="CY998" s="67"/>
      <c r="CZ998" s="67"/>
      <c r="DA998" s="67"/>
      <c r="DB998" s="67"/>
      <c r="DC998" s="67"/>
      <c r="DD998" s="67"/>
      <c r="DE998" s="67"/>
      <c r="DF998" s="67"/>
      <c r="DG998" s="67"/>
      <c r="DH998" s="67"/>
      <c r="DI998" s="67"/>
      <c r="DJ998" s="67"/>
      <c r="DK998" s="67"/>
      <c r="DL998" s="67"/>
      <c r="DM998" s="67"/>
      <c r="DN998" s="67"/>
      <c r="DO998" s="67"/>
      <c r="DP998" s="67"/>
      <c r="DQ998" s="67"/>
      <c r="DR998" s="67"/>
      <c r="DS998" s="67"/>
      <c r="DT998" s="67"/>
      <c r="DU998" s="67"/>
      <c r="DV998" s="67"/>
      <c r="DW998" s="67"/>
      <c r="DX998" s="67"/>
      <c r="DY998" s="67"/>
      <c r="DZ998" s="67"/>
      <c r="EA998" s="67"/>
      <c r="EB998" s="67"/>
      <c r="EC998" s="67"/>
      <c r="ED998" s="67"/>
      <c r="EE998" s="67"/>
      <c r="EF998" s="67"/>
      <c r="EG998" s="67"/>
      <c r="EH998" s="67"/>
      <c r="EI998" s="67"/>
      <c r="EJ998" s="67"/>
      <c r="EK998" s="67"/>
      <c r="EL998" s="67"/>
      <c r="EM998" s="67"/>
      <c r="EN998" s="67"/>
      <c r="EO998" s="67"/>
      <c r="EP998" s="67"/>
      <c r="EQ998" s="67"/>
      <c r="ER998" s="67"/>
      <c r="ES998" s="67"/>
    </row>
    <row r="999" spans="1:149" s="67" customFormat="1" ht="24.95" customHeight="1">
      <c r="A999" s="50"/>
      <c r="B999" s="51"/>
      <c r="C999" s="52"/>
      <c r="D999" s="74"/>
      <c r="E999" s="52"/>
      <c r="F999" s="53"/>
      <c r="G999" s="53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77"/>
      <c r="W999" s="101"/>
      <c r="X999" s="55"/>
      <c r="Y999" s="55"/>
      <c r="Z999" s="55"/>
      <c r="AA999" s="55"/>
      <c r="AB999" s="55"/>
      <c r="AC999" s="55"/>
      <c r="AD999" s="57"/>
      <c r="AE999" s="73" t="str">
        <f t="shared" si="92"/>
        <v>NO</v>
      </c>
      <c r="AF999" s="73" t="str">
        <f t="shared" si="93"/>
        <v>NO</v>
      </c>
      <c r="AG999" s="73" t="str">
        <f t="shared" si="94"/>
        <v>NO</v>
      </c>
      <c r="AH999" s="75" t="str">
        <f t="shared" si="95"/>
        <v>NO</v>
      </c>
      <c r="AI999" s="75" t="str">
        <f t="shared" si="96"/>
        <v>NO</v>
      </c>
      <c r="AJ999" s="75" t="str">
        <f t="shared" si="97"/>
        <v>NO</v>
      </c>
    </row>
    <row r="1000" spans="1:149" s="67" customFormat="1" ht="24.95" customHeight="1">
      <c r="A1000" s="50"/>
      <c r="B1000" s="51"/>
      <c r="C1000" s="52"/>
      <c r="D1000" s="74"/>
      <c r="E1000" s="52"/>
      <c r="F1000" s="53"/>
      <c r="G1000" s="53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77"/>
      <c r="W1000" s="101"/>
      <c r="X1000" s="55"/>
      <c r="Y1000" s="55"/>
      <c r="Z1000" s="55"/>
      <c r="AA1000" s="55"/>
      <c r="AB1000" s="55"/>
      <c r="AC1000" s="55"/>
      <c r="AD1000" s="57"/>
      <c r="AE1000" s="73" t="str">
        <f t="shared" si="92"/>
        <v>NO</v>
      </c>
      <c r="AF1000" s="73" t="str">
        <f t="shared" si="93"/>
        <v>NO</v>
      </c>
      <c r="AG1000" s="73" t="str">
        <f t="shared" si="94"/>
        <v>NO</v>
      </c>
      <c r="AH1000" s="75" t="str">
        <f t="shared" si="95"/>
        <v>NO</v>
      </c>
      <c r="AI1000" s="75" t="str">
        <f t="shared" si="96"/>
        <v>NO</v>
      </c>
      <c r="AJ1000" s="75" t="str">
        <f t="shared" si="97"/>
        <v>NO</v>
      </c>
    </row>
    <row r="1001" spans="1:149" s="68" customFormat="1" ht="24.95" customHeight="1">
      <c r="A1001" s="50"/>
      <c r="B1001" s="51"/>
      <c r="C1001" s="52"/>
      <c r="D1001" s="74"/>
      <c r="E1001" s="52"/>
      <c r="F1001" s="53"/>
      <c r="G1001" s="53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77"/>
      <c r="W1001" s="101"/>
      <c r="X1001" s="55"/>
      <c r="Y1001" s="55"/>
      <c r="Z1001" s="55"/>
      <c r="AA1001" s="55"/>
      <c r="AB1001" s="55"/>
      <c r="AC1001" s="55"/>
      <c r="AD1001" s="57"/>
      <c r="AE1001" s="73" t="str">
        <f t="shared" si="92"/>
        <v>NO</v>
      </c>
      <c r="AF1001" s="73" t="str">
        <f t="shared" si="93"/>
        <v>NO</v>
      </c>
      <c r="AG1001" s="73" t="str">
        <f t="shared" si="94"/>
        <v>NO</v>
      </c>
      <c r="AH1001" s="75" t="str">
        <f t="shared" si="95"/>
        <v>NO</v>
      </c>
      <c r="AI1001" s="75" t="str">
        <f t="shared" si="96"/>
        <v>NO</v>
      </c>
      <c r="AJ1001" s="75" t="str">
        <f t="shared" si="97"/>
        <v>NO</v>
      </c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  <c r="AU1001" s="67"/>
      <c r="AV1001" s="67"/>
      <c r="AW1001" s="67"/>
      <c r="AX1001" s="67"/>
      <c r="AY1001" s="67"/>
      <c r="AZ1001" s="67"/>
      <c r="BA1001" s="67"/>
      <c r="BB1001" s="67"/>
      <c r="BC1001" s="67"/>
      <c r="BD1001" s="67"/>
      <c r="BE1001" s="67"/>
      <c r="BF1001" s="67"/>
      <c r="BG1001" s="67"/>
      <c r="BH1001" s="67"/>
      <c r="BI1001" s="67"/>
      <c r="BJ1001" s="67"/>
      <c r="BK1001" s="67"/>
      <c r="BL1001" s="67"/>
      <c r="BM1001" s="67"/>
      <c r="BN1001" s="67"/>
      <c r="BO1001" s="67"/>
      <c r="BP1001" s="67"/>
      <c r="BQ1001" s="67"/>
      <c r="BR1001" s="67"/>
      <c r="BS1001" s="67"/>
      <c r="BT1001" s="67"/>
      <c r="BU1001" s="67"/>
      <c r="BV1001" s="67"/>
      <c r="BW1001" s="67"/>
      <c r="BX1001" s="67"/>
      <c r="BY1001" s="67"/>
      <c r="BZ1001" s="67"/>
      <c r="CA1001" s="67"/>
      <c r="CB1001" s="67"/>
      <c r="CC1001" s="67"/>
      <c r="CD1001" s="67"/>
      <c r="CE1001" s="67"/>
      <c r="CF1001" s="67"/>
      <c r="CG1001" s="67"/>
      <c r="CH1001" s="67"/>
      <c r="CI1001" s="67"/>
      <c r="CJ1001" s="67"/>
      <c r="CK1001" s="67"/>
      <c r="CL1001" s="67"/>
      <c r="CM1001" s="67"/>
      <c r="CN1001" s="67"/>
      <c r="CO1001" s="67"/>
      <c r="CP1001" s="67"/>
      <c r="CQ1001" s="67"/>
      <c r="CR1001" s="67"/>
      <c r="CS1001" s="67"/>
      <c r="CT1001" s="67"/>
      <c r="CU1001" s="67"/>
      <c r="CV1001" s="67"/>
      <c r="CW1001" s="67"/>
      <c r="CX1001" s="67"/>
      <c r="CY1001" s="67"/>
      <c r="CZ1001" s="67"/>
      <c r="DA1001" s="67"/>
      <c r="DB1001" s="67"/>
      <c r="DC1001" s="67"/>
      <c r="DD1001" s="67"/>
      <c r="DE1001" s="67"/>
      <c r="DF1001" s="67"/>
      <c r="DG1001" s="67"/>
      <c r="DH1001" s="67"/>
      <c r="DI1001" s="67"/>
      <c r="DJ1001" s="67"/>
      <c r="DK1001" s="67"/>
      <c r="DL1001" s="67"/>
      <c r="DM1001" s="67"/>
      <c r="DN1001" s="67"/>
      <c r="DO1001" s="67"/>
      <c r="DP1001" s="67"/>
      <c r="DQ1001" s="67"/>
      <c r="DR1001" s="67"/>
      <c r="DS1001" s="67"/>
      <c r="DT1001" s="67"/>
      <c r="DU1001" s="67"/>
      <c r="DV1001" s="67"/>
      <c r="DW1001" s="67"/>
      <c r="DX1001" s="67"/>
      <c r="DY1001" s="67"/>
      <c r="DZ1001" s="67"/>
      <c r="EA1001" s="67"/>
      <c r="EB1001" s="67"/>
      <c r="EC1001" s="67"/>
      <c r="ED1001" s="67"/>
      <c r="EE1001" s="67"/>
      <c r="EF1001" s="67"/>
      <c r="EG1001" s="67"/>
      <c r="EH1001" s="67"/>
      <c r="EI1001" s="67"/>
      <c r="EJ1001" s="67"/>
      <c r="EK1001" s="67"/>
      <c r="EL1001" s="67"/>
      <c r="EM1001" s="67"/>
      <c r="EN1001" s="67"/>
      <c r="EO1001" s="67"/>
      <c r="EP1001" s="67"/>
      <c r="EQ1001" s="67"/>
      <c r="ER1001" s="67"/>
      <c r="ES1001" s="67"/>
    </row>
    <row r="1002" spans="1:149" s="68" customFormat="1" ht="24.95" customHeight="1">
      <c r="A1002" s="50"/>
      <c r="B1002" s="51"/>
      <c r="C1002" s="52"/>
      <c r="D1002" s="74"/>
      <c r="E1002" s="52"/>
      <c r="F1002" s="53"/>
      <c r="G1002" s="53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77"/>
      <c r="W1002" s="101"/>
      <c r="X1002" s="55"/>
      <c r="Y1002" s="55"/>
      <c r="Z1002" s="55"/>
      <c r="AA1002" s="55"/>
      <c r="AB1002" s="55"/>
      <c r="AC1002" s="55"/>
      <c r="AD1002" s="57"/>
      <c r="AE1002" s="73" t="str">
        <f t="shared" si="92"/>
        <v>NO</v>
      </c>
      <c r="AF1002" s="73" t="str">
        <f t="shared" si="93"/>
        <v>NO</v>
      </c>
      <c r="AG1002" s="73" t="str">
        <f t="shared" si="94"/>
        <v>NO</v>
      </c>
      <c r="AH1002" s="75" t="str">
        <f t="shared" si="95"/>
        <v>NO</v>
      </c>
      <c r="AI1002" s="75" t="str">
        <f t="shared" si="96"/>
        <v>NO</v>
      </c>
      <c r="AJ1002" s="75" t="str">
        <f t="shared" si="97"/>
        <v>NO</v>
      </c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  <c r="AU1002" s="67"/>
      <c r="AV1002" s="67"/>
      <c r="AW1002" s="67"/>
      <c r="AX1002" s="67"/>
      <c r="AY1002" s="67"/>
      <c r="AZ1002" s="67"/>
      <c r="BA1002" s="67"/>
      <c r="BB1002" s="67"/>
      <c r="BC1002" s="67"/>
      <c r="BD1002" s="67"/>
      <c r="BE1002" s="67"/>
      <c r="BF1002" s="67"/>
      <c r="BG1002" s="67"/>
      <c r="BH1002" s="67"/>
      <c r="BI1002" s="67"/>
      <c r="BJ1002" s="67"/>
      <c r="BK1002" s="67"/>
      <c r="BL1002" s="67"/>
      <c r="BM1002" s="67"/>
      <c r="BN1002" s="67"/>
      <c r="BO1002" s="67"/>
      <c r="BP1002" s="67"/>
      <c r="BQ1002" s="67"/>
      <c r="BR1002" s="67"/>
      <c r="BS1002" s="67"/>
      <c r="BT1002" s="67"/>
      <c r="BU1002" s="67"/>
      <c r="BV1002" s="67"/>
      <c r="BW1002" s="67"/>
      <c r="BX1002" s="67"/>
      <c r="BY1002" s="67"/>
      <c r="BZ1002" s="67"/>
      <c r="CA1002" s="67"/>
      <c r="CB1002" s="67"/>
      <c r="CC1002" s="67"/>
      <c r="CD1002" s="67"/>
      <c r="CE1002" s="67"/>
      <c r="CF1002" s="67"/>
      <c r="CG1002" s="67"/>
      <c r="CH1002" s="67"/>
      <c r="CI1002" s="67"/>
      <c r="CJ1002" s="67"/>
      <c r="CK1002" s="67"/>
      <c r="CL1002" s="67"/>
      <c r="CM1002" s="67"/>
      <c r="CN1002" s="67"/>
      <c r="CO1002" s="67"/>
      <c r="CP1002" s="67"/>
      <c r="CQ1002" s="67"/>
      <c r="CR1002" s="67"/>
      <c r="CS1002" s="67"/>
      <c r="CT1002" s="67"/>
      <c r="CU1002" s="67"/>
      <c r="CV1002" s="67"/>
      <c r="CW1002" s="67"/>
      <c r="CX1002" s="67"/>
      <c r="CY1002" s="67"/>
      <c r="CZ1002" s="67"/>
      <c r="DA1002" s="67"/>
      <c r="DB1002" s="67"/>
      <c r="DC1002" s="67"/>
      <c r="DD1002" s="67"/>
      <c r="DE1002" s="67"/>
      <c r="DF1002" s="67"/>
      <c r="DG1002" s="67"/>
      <c r="DH1002" s="67"/>
      <c r="DI1002" s="67"/>
      <c r="DJ1002" s="67"/>
      <c r="DK1002" s="67"/>
      <c r="DL1002" s="67"/>
      <c r="DM1002" s="67"/>
      <c r="DN1002" s="67"/>
      <c r="DO1002" s="67"/>
      <c r="DP1002" s="67"/>
      <c r="DQ1002" s="67"/>
      <c r="DR1002" s="67"/>
      <c r="DS1002" s="67"/>
      <c r="DT1002" s="67"/>
      <c r="DU1002" s="67"/>
      <c r="DV1002" s="67"/>
      <c r="DW1002" s="67"/>
      <c r="DX1002" s="67"/>
      <c r="DY1002" s="67"/>
      <c r="DZ1002" s="67"/>
      <c r="EA1002" s="67"/>
      <c r="EB1002" s="67"/>
      <c r="EC1002" s="67"/>
      <c r="ED1002" s="67"/>
      <c r="EE1002" s="67"/>
      <c r="EF1002" s="67"/>
      <c r="EG1002" s="67"/>
      <c r="EH1002" s="67"/>
      <c r="EI1002" s="67"/>
      <c r="EJ1002" s="67"/>
      <c r="EK1002" s="67"/>
      <c r="EL1002" s="67"/>
      <c r="EM1002" s="67"/>
      <c r="EN1002" s="67"/>
      <c r="EO1002" s="67"/>
      <c r="EP1002" s="67"/>
      <c r="EQ1002" s="67"/>
      <c r="ER1002" s="67"/>
      <c r="ES1002" s="67"/>
    </row>
    <row r="1003" spans="1:149" s="68" customFormat="1" ht="24.95" customHeight="1">
      <c r="A1003" s="50"/>
      <c r="B1003" s="51"/>
      <c r="C1003" s="52"/>
      <c r="D1003" s="74"/>
      <c r="E1003" s="52"/>
      <c r="F1003" s="53"/>
      <c r="G1003" s="53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77"/>
      <c r="W1003" s="101"/>
      <c r="X1003" s="55"/>
      <c r="Y1003" s="55"/>
      <c r="Z1003" s="55"/>
      <c r="AA1003" s="55"/>
      <c r="AB1003" s="55"/>
      <c r="AC1003" s="55"/>
      <c r="AD1003" s="57"/>
      <c r="AE1003" s="73" t="str">
        <f t="shared" si="92"/>
        <v>NO</v>
      </c>
      <c r="AF1003" s="73" t="str">
        <f t="shared" si="93"/>
        <v>NO</v>
      </c>
      <c r="AG1003" s="73" t="str">
        <f t="shared" si="94"/>
        <v>NO</v>
      </c>
      <c r="AH1003" s="75" t="str">
        <f t="shared" si="95"/>
        <v>NO</v>
      </c>
      <c r="AI1003" s="75" t="str">
        <f t="shared" si="96"/>
        <v>NO</v>
      </c>
      <c r="AJ1003" s="75" t="str">
        <f t="shared" si="97"/>
        <v>NO</v>
      </c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  <c r="AU1003" s="67"/>
      <c r="AV1003" s="67"/>
      <c r="AW1003" s="67"/>
      <c r="AX1003" s="67"/>
      <c r="AY1003" s="67"/>
      <c r="AZ1003" s="67"/>
      <c r="BA1003" s="67"/>
      <c r="BB1003" s="67"/>
      <c r="BC1003" s="67"/>
      <c r="BD1003" s="67"/>
      <c r="BE1003" s="67"/>
      <c r="BF1003" s="67"/>
      <c r="BG1003" s="67"/>
      <c r="BH1003" s="67"/>
      <c r="BI1003" s="67"/>
      <c r="BJ1003" s="67"/>
      <c r="BK1003" s="67"/>
      <c r="BL1003" s="67"/>
      <c r="BM1003" s="67"/>
      <c r="BN1003" s="67"/>
      <c r="BO1003" s="67"/>
      <c r="BP1003" s="67"/>
      <c r="BQ1003" s="67"/>
      <c r="BR1003" s="67"/>
      <c r="BS1003" s="67"/>
      <c r="BT1003" s="67"/>
      <c r="BU1003" s="67"/>
      <c r="BV1003" s="67"/>
      <c r="BW1003" s="67"/>
      <c r="BX1003" s="67"/>
      <c r="BY1003" s="67"/>
      <c r="BZ1003" s="67"/>
      <c r="CA1003" s="67"/>
      <c r="CB1003" s="67"/>
      <c r="CC1003" s="67"/>
      <c r="CD1003" s="67"/>
      <c r="CE1003" s="67"/>
      <c r="CF1003" s="67"/>
      <c r="CG1003" s="67"/>
      <c r="CH1003" s="67"/>
      <c r="CI1003" s="67"/>
      <c r="CJ1003" s="67"/>
      <c r="CK1003" s="67"/>
      <c r="CL1003" s="67"/>
      <c r="CM1003" s="67"/>
      <c r="CN1003" s="67"/>
      <c r="CO1003" s="67"/>
      <c r="CP1003" s="67"/>
      <c r="CQ1003" s="67"/>
      <c r="CR1003" s="67"/>
      <c r="CS1003" s="67"/>
      <c r="CT1003" s="67"/>
      <c r="CU1003" s="67"/>
      <c r="CV1003" s="67"/>
      <c r="CW1003" s="67"/>
      <c r="CX1003" s="67"/>
      <c r="CY1003" s="67"/>
      <c r="CZ1003" s="67"/>
      <c r="DA1003" s="67"/>
      <c r="DB1003" s="67"/>
      <c r="DC1003" s="67"/>
      <c r="DD1003" s="67"/>
      <c r="DE1003" s="67"/>
      <c r="DF1003" s="67"/>
      <c r="DG1003" s="67"/>
      <c r="DH1003" s="67"/>
      <c r="DI1003" s="67"/>
      <c r="DJ1003" s="67"/>
      <c r="DK1003" s="67"/>
      <c r="DL1003" s="67"/>
      <c r="DM1003" s="67"/>
      <c r="DN1003" s="67"/>
      <c r="DO1003" s="67"/>
      <c r="DP1003" s="67"/>
      <c r="DQ1003" s="67"/>
      <c r="DR1003" s="67"/>
      <c r="DS1003" s="67"/>
      <c r="DT1003" s="67"/>
      <c r="DU1003" s="67"/>
      <c r="DV1003" s="67"/>
      <c r="DW1003" s="67"/>
      <c r="DX1003" s="67"/>
      <c r="DY1003" s="67"/>
      <c r="DZ1003" s="67"/>
      <c r="EA1003" s="67"/>
      <c r="EB1003" s="67"/>
      <c r="EC1003" s="67"/>
      <c r="ED1003" s="67"/>
      <c r="EE1003" s="67"/>
      <c r="EF1003" s="67"/>
      <c r="EG1003" s="67"/>
      <c r="EH1003" s="67"/>
      <c r="EI1003" s="67"/>
      <c r="EJ1003" s="67"/>
      <c r="EK1003" s="67"/>
      <c r="EL1003" s="67"/>
      <c r="EM1003" s="67"/>
      <c r="EN1003" s="67"/>
      <c r="EO1003" s="67"/>
      <c r="EP1003" s="67"/>
      <c r="EQ1003" s="67"/>
      <c r="ER1003" s="67"/>
      <c r="ES1003" s="67"/>
    </row>
    <row r="1004" spans="1:149" s="68" customFormat="1" ht="24.95" customHeight="1">
      <c r="A1004" s="50"/>
      <c r="B1004" s="51"/>
      <c r="C1004" s="52"/>
      <c r="D1004" s="74"/>
      <c r="E1004" s="52"/>
      <c r="F1004" s="53"/>
      <c r="G1004" s="53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77"/>
      <c r="W1004" s="101"/>
      <c r="X1004" s="55"/>
      <c r="Y1004" s="55"/>
      <c r="Z1004" s="55"/>
      <c r="AA1004" s="55"/>
      <c r="AB1004" s="55"/>
      <c r="AC1004" s="55"/>
      <c r="AD1004" s="57"/>
      <c r="AE1004" s="73" t="str">
        <f t="shared" si="92"/>
        <v>NO</v>
      </c>
      <c r="AF1004" s="73" t="str">
        <f t="shared" si="93"/>
        <v>NO</v>
      </c>
      <c r="AG1004" s="73" t="str">
        <f t="shared" si="94"/>
        <v>NO</v>
      </c>
      <c r="AH1004" s="75" t="str">
        <f t="shared" si="95"/>
        <v>NO</v>
      </c>
      <c r="AI1004" s="75" t="str">
        <f t="shared" si="96"/>
        <v>NO</v>
      </c>
      <c r="AJ1004" s="75" t="str">
        <f t="shared" si="97"/>
        <v>NO</v>
      </c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  <c r="AU1004" s="67"/>
      <c r="AV1004" s="67"/>
      <c r="AW1004" s="67"/>
      <c r="AX1004" s="67"/>
      <c r="AY1004" s="67"/>
      <c r="AZ1004" s="67"/>
      <c r="BA1004" s="67"/>
      <c r="BB1004" s="67"/>
      <c r="BC1004" s="67"/>
      <c r="BD1004" s="67"/>
      <c r="BE1004" s="67"/>
      <c r="BF1004" s="67"/>
      <c r="BG1004" s="67"/>
      <c r="BH1004" s="67"/>
      <c r="BI1004" s="67"/>
      <c r="BJ1004" s="67"/>
      <c r="BK1004" s="67"/>
      <c r="BL1004" s="67"/>
      <c r="BM1004" s="67"/>
      <c r="BN1004" s="67"/>
      <c r="BO1004" s="67"/>
      <c r="BP1004" s="67"/>
      <c r="BQ1004" s="67"/>
      <c r="BR1004" s="67"/>
      <c r="BS1004" s="67"/>
      <c r="BT1004" s="67"/>
      <c r="BU1004" s="67"/>
      <c r="BV1004" s="67"/>
      <c r="BW1004" s="67"/>
      <c r="BX1004" s="67"/>
      <c r="BY1004" s="67"/>
      <c r="BZ1004" s="67"/>
      <c r="CA1004" s="67"/>
      <c r="CB1004" s="67"/>
      <c r="CC1004" s="67"/>
      <c r="CD1004" s="67"/>
      <c r="CE1004" s="67"/>
      <c r="CF1004" s="67"/>
      <c r="CG1004" s="67"/>
      <c r="CH1004" s="67"/>
      <c r="CI1004" s="67"/>
      <c r="CJ1004" s="67"/>
      <c r="CK1004" s="67"/>
      <c r="CL1004" s="67"/>
      <c r="CM1004" s="67"/>
      <c r="CN1004" s="67"/>
      <c r="CO1004" s="67"/>
      <c r="CP1004" s="67"/>
      <c r="CQ1004" s="67"/>
      <c r="CR1004" s="67"/>
      <c r="CS1004" s="67"/>
      <c r="CT1004" s="67"/>
      <c r="CU1004" s="67"/>
      <c r="CV1004" s="67"/>
      <c r="CW1004" s="67"/>
      <c r="CX1004" s="67"/>
      <c r="CY1004" s="67"/>
      <c r="CZ1004" s="67"/>
      <c r="DA1004" s="67"/>
      <c r="DB1004" s="67"/>
      <c r="DC1004" s="67"/>
      <c r="DD1004" s="67"/>
      <c r="DE1004" s="67"/>
      <c r="DF1004" s="67"/>
      <c r="DG1004" s="67"/>
      <c r="DH1004" s="67"/>
      <c r="DI1004" s="67"/>
      <c r="DJ1004" s="67"/>
      <c r="DK1004" s="67"/>
      <c r="DL1004" s="67"/>
      <c r="DM1004" s="67"/>
      <c r="DN1004" s="67"/>
      <c r="DO1004" s="67"/>
      <c r="DP1004" s="67"/>
      <c r="DQ1004" s="67"/>
      <c r="DR1004" s="67"/>
      <c r="DS1004" s="67"/>
      <c r="DT1004" s="67"/>
      <c r="DU1004" s="67"/>
      <c r="DV1004" s="67"/>
      <c r="DW1004" s="67"/>
      <c r="DX1004" s="67"/>
      <c r="DY1004" s="67"/>
      <c r="DZ1004" s="67"/>
      <c r="EA1004" s="67"/>
      <c r="EB1004" s="67"/>
      <c r="EC1004" s="67"/>
      <c r="ED1004" s="67"/>
      <c r="EE1004" s="67"/>
      <c r="EF1004" s="67"/>
      <c r="EG1004" s="67"/>
      <c r="EH1004" s="67"/>
      <c r="EI1004" s="67"/>
      <c r="EJ1004" s="67"/>
      <c r="EK1004" s="67"/>
      <c r="EL1004" s="67"/>
      <c r="EM1004" s="67"/>
      <c r="EN1004" s="67"/>
      <c r="EO1004" s="67"/>
      <c r="EP1004" s="67"/>
      <c r="EQ1004" s="67"/>
      <c r="ER1004" s="67"/>
      <c r="ES1004" s="67"/>
    </row>
    <row r="1005" spans="1:149" s="67" customFormat="1" ht="24.95" customHeight="1">
      <c r="A1005" s="50"/>
      <c r="B1005" s="51"/>
      <c r="C1005" s="52"/>
      <c r="D1005" s="74"/>
      <c r="E1005" s="52"/>
      <c r="F1005" s="53"/>
      <c r="G1005" s="53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77"/>
      <c r="W1005" s="101"/>
      <c r="X1005" s="55"/>
      <c r="Y1005" s="55"/>
      <c r="Z1005" s="55"/>
      <c r="AA1005" s="55"/>
      <c r="AB1005" s="55"/>
      <c r="AC1005" s="55"/>
      <c r="AD1005" s="57"/>
      <c r="AE1005" s="73" t="str">
        <f t="shared" si="92"/>
        <v>NO</v>
      </c>
      <c r="AF1005" s="73" t="str">
        <f t="shared" si="93"/>
        <v>NO</v>
      </c>
      <c r="AG1005" s="73" t="str">
        <f t="shared" si="94"/>
        <v>NO</v>
      </c>
      <c r="AH1005" s="75" t="str">
        <f t="shared" si="95"/>
        <v>NO</v>
      </c>
      <c r="AI1005" s="75" t="str">
        <f t="shared" si="96"/>
        <v>NO</v>
      </c>
      <c r="AJ1005" s="75" t="str">
        <f t="shared" si="97"/>
        <v>NO</v>
      </c>
    </row>
    <row r="1006" spans="1:149" s="67" customFormat="1" ht="24.95" customHeight="1">
      <c r="A1006" s="50"/>
      <c r="B1006" s="51"/>
      <c r="C1006" s="52"/>
      <c r="D1006" s="74"/>
      <c r="E1006" s="52"/>
      <c r="F1006" s="53"/>
      <c r="G1006" s="53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77"/>
      <c r="W1006" s="101"/>
      <c r="X1006" s="55"/>
      <c r="Y1006" s="55"/>
      <c r="Z1006" s="55"/>
      <c r="AA1006" s="55"/>
      <c r="AB1006" s="55"/>
      <c r="AC1006" s="55"/>
      <c r="AD1006" s="57"/>
      <c r="AE1006" s="73" t="str">
        <f t="shared" si="92"/>
        <v>NO</v>
      </c>
      <c r="AF1006" s="73" t="str">
        <f t="shared" si="93"/>
        <v>NO</v>
      </c>
      <c r="AG1006" s="73" t="str">
        <f t="shared" si="94"/>
        <v>NO</v>
      </c>
      <c r="AH1006" s="75" t="str">
        <f t="shared" si="95"/>
        <v>NO</v>
      </c>
      <c r="AI1006" s="75" t="str">
        <f t="shared" si="96"/>
        <v>NO</v>
      </c>
      <c r="AJ1006" s="75" t="str">
        <f t="shared" si="97"/>
        <v>NO</v>
      </c>
    </row>
    <row r="1007" spans="1:149" s="67" customFormat="1" ht="24.95" customHeight="1">
      <c r="A1007" s="50"/>
      <c r="B1007" s="51"/>
      <c r="C1007" s="52"/>
      <c r="D1007" s="74"/>
      <c r="E1007" s="52"/>
      <c r="F1007" s="53"/>
      <c r="G1007" s="53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77"/>
      <c r="W1007" s="101"/>
      <c r="X1007" s="55"/>
      <c r="Y1007" s="55"/>
      <c r="Z1007" s="55"/>
      <c r="AA1007" s="55"/>
      <c r="AB1007" s="55"/>
      <c r="AC1007" s="55"/>
      <c r="AD1007" s="57"/>
      <c r="AE1007" s="73" t="str">
        <f t="shared" si="92"/>
        <v>NO</v>
      </c>
      <c r="AF1007" s="73" t="str">
        <f t="shared" si="93"/>
        <v>NO</v>
      </c>
      <c r="AG1007" s="73" t="str">
        <f t="shared" si="94"/>
        <v>NO</v>
      </c>
      <c r="AH1007" s="75" t="str">
        <f t="shared" si="95"/>
        <v>NO</v>
      </c>
      <c r="AI1007" s="75" t="str">
        <f t="shared" si="96"/>
        <v>NO</v>
      </c>
      <c r="AJ1007" s="75" t="str">
        <f t="shared" si="97"/>
        <v>NO</v>
      </c>
    </row>
    <row r="1008" spans="1:149" s="67" customFormat="1" ht="24.95" customHeight="1">
      <c r="A1008" s="50"/>
      <c r="B1008" s="51"/>
      <c r="C1008" s="52"/>
      <c r="D1008" s="74"/>
      <c r="E1008" s="52"/>
      <c r="F1008" s="53"/>
      <c r="G1008" s="53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77"/>
      <c r="W1008" s="101"/>
      <c r="X1008" s="55"/>
      <c r="Y1008" s="55"/>
      <c r="Z1008" s="55"/>
      <c r="AA1008" s="55"/>
      <c r="AB1008" s="55"/>
      <c r="AC1008" s="55"/>
      <c r="AD1008" s="57"/>
      <c r="AE1008" s="73" t="str">
        <f t="shared" si="92"/>
        <v>NO</v>
      </c>
      <c r="AF1008" s="73" t="str">
        <f t="shared" si="93"/>
        <v>NO</v>
      </c>
      <c r="AG1008" s="73" t="str">
        <f t="shared" si="94"/>
        <v>NO</v>
      </c>
      <c r="AH1008" s="75" t="str">
        <f t="shared" si="95"/>
        <v>NO</v>
      </c>
      <c r="AI1008" s="75" t="str">
        <f t="shared" si="96"/>
        <v>NO</v>
      </c>
      <c r="AJ1008" s="75" t="str">
        <f t="shared" si="97"/>
        <v>NO</v>
      </c>
    </row>
    <row r="1009" spans="1:149" s="67" customFormat="1" ht="24.95" customHeight="1">
      <c r="A1009" s="50"/>
      <c r="B1009" s="51"/>
      <c r="C1009" s="52"/>
      <c r="D1009" s="74"/>
      <c r="E1009" s="52"/>
      <c r="F1009" s="53"/>
      <c r="G1009" s="53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77"/>
      <c r="W1009" s="101"/>
      <c r="X1009" s="55"/>
      <c r="Y1009" s="55"/>
      <c r="Z1009" s="55"/>
      <c r="AA1009" s="55"/>
      <c r="AB1009" s="55"/>
      <c r="AC1009" s="55"/>
      <c r="AD1009" s="57"/>
      <c r="AE1009" s="73" t="str">
        <f t="shared" si="92"/>
        <v>NO</v>
      </c>
      <c r="AF1009" s="73" t="str">
        <f t="shared" si="93"/>
        <v>NO</v>
      </c>
      <c r="AG1009" s="73" t="str">
        <f t="shared" si="94"/>
        <v>NO</v>
      </c>
      <c r="AH1009" s="75" t="str">
        <f t="shared" si="95"/>
        <v>NO</v>
      </c>
      <c r="AI1009" s="75" t="str">
        <f t="shared" si="96"/>
        <v>NO</v>
      </c>
      <c r="AJ1009" s="75" t="str">
        <f t="shared" si="97"/>
        <v>NO</v>
      </c>
    </row>
    <row r="1010" spans="1:149" s="68" customFormat="1" ht="24.95" customHeight="1">
      <c r="A1010" s="50"/>
      <c r="B1010" s="51"/>
      <c r="C1010" s="52"/>
      <c r="D1010" s="74"/>
      <c r="E1010" s="52"/>
      <c r="F1010" s="53"/>
      <c r="G1010" s="53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77"/>
      <c r="W1010" s="101"/>
      <c r="X1010" s="55"/>
      <c r="Y1010" s="55"/>
      <c r="Z1010" s="55"/>
      <c r="AA1010" s="55"/>
      <c r="AB1010" s="55"/>
      <c r="AC1010" s="55"/>
      <c r="AD1010" s="57"/>
      <c r="AE1010" s="73" t="str">
        <f t="shared" si="92"/>
        <v>NO</v>
      </c>
      <c r="AF1010" s="73" t="str">
        <f t="shared" si="93"/>
        <v>NO</v>
      </c>
      <c r="AG1010" s="73" t="str">
        <f t="shared" si="94"/>
        <v>NO</v>
      </c>
      <c r="AH1010" s="75" t="str">
        <f t="shared" si="95"/>
        <v>NO</v>
      </c>
      <c r="AI1010" s="75" t="str">
        <f t="shared" si="96"/>
        <v>NO</v>
      </c>
      <c r="AJ1010" s="75" t="str">
        <f t="shared" si="97"/>
        <v>NO</v>
      </c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  <c r="AU1010" s="67"/>
      <c r="AV1010" s="67"/>
      <c r="AW1010" s="67"/>
      <c r="AX1010" s="67"/>
      <c r="AY1010" s="67"/>
      <c r="AZ1010" s="67"/>
      <c r="BA1010" s="67"/>
      <c r="BB1010" s="67"/>
      <c r="BC1010" s="67"/>
      <c r="BD1010" s="67"/>
      <c r="BE1010" s="67"/>
      <c r="BF1010" s="67"/>
      <c r="BG1010" s="67"/>
      <c r="BH1010" s="67"/>
      <c r="BI1010" s="67"/>
      <c r="BJ1010" s="67"/>
      <c r="BK1010" s="67"/>
      <c r="BL1010" s="67"/>
      <c r="BM1010" s="67"/>
      <c r="BN1010" s="67"/>
      <c r="BO1010" s="67"/>
      <c r="BP1010" s="67"/>
      <c r="BQ1010" s="67"/>
      <c r="BR1010" s="67"/>
      <c r="BS1010" s="67"/>
      <c r="BT1010" s="67"/>
      <c r="BU1010" s="67"/>
      <c r="BV1010" s="67"/>
      <c r="BW1010" s="67"/>
      <c r="BX1010" s="67"/>
      <c r="BY1010" s="67"/>
      <c r="BZ1010" s="67"/>
      <c r="CA1010" s="67"/>
      <c r="CB1010" s="67"/>
      <c r="CC1010" s="67"/>
      <c r="CD1010" s="67"/>
      <c r="CE1010" s="67"/>
      <c r="CF1010" s="67"/>
      <c r="CG1010" s="67"/>
      <c r="CH1010" s="67"/>
      <c r="CI1010" s="67"/>
      <c r="CJ1010" s="67"/>
      <c r="CK1010" s="67"/>
      <c r="CL1010" s="67"/>
      <c r="CM1010" s="67"/>
      <c r="CN1010" s="67"/>
      <c r="CO1010" s="67"/>
      <c r="CP1010" s="67"/>
      <c r="CQ1010" s="67"/>
      <c r="CR1010" s="67"/>
      <c r="CS1010" s="67"/>
      <c r="CT1010" s="67"/>
      <c r="CU1010" s="67"/>
      <c r="CV1010" s="67"/>
      <c r="CW1010" s="67"/>
      <c r="CX1010" s="67"/>
      <c r="CY1010" s="67"/>
      <c r="CZ1010" s="67"/>
      <c r="DA1010" s="67"/>
      <c r="DB1010" s="67"/>
      <c r="DC1010" s="67"/>
      <c r="DD1010" s="67"/>
      <c r="DE1010" s="67"/>
      <c r="DF1010" s="67"/>
      <c r="DG1010" s="67"/>
      <c r="DH1010" s="67"/>
      <c r="DI1010" s="67"/>
      <c r="DJ1010" s="67"/>
      <c r="DK1010" s="67"/>
      <c r="DL1010" s="67"/>
      <c r="DM1010" s="67"/>
      <c r="DN1010" s="67"/>
      <c r="DO1010" s="67"/>
      <c r="DP1010" s="67"/>
      <c r="DQ1010" s="67"/>
      <c r="DR1010" s="67"/>
      <c r="DS1010" s="67"/>
      <c r="DT1010" s="67"/>
      <c r="DU1010" s="67"/>
      <c r="DV1010" s="67"/>
      <c r="DW1010" s="67"/>
      <c r="DX1010" s="67"/>
      <c r="DY1010" s="67"/>
      <c r="DZ1010" s="67"/>
      <c r="EA1010" s="67"/>
      <c r="EB1010" s="67"/>
      <c r="EC1010" s="67"/>
      <c r="ED1010" s="67"/>
      <c r="EE1010" s="67"/>
      <c r="EF1010" s="67"/>
      <c r="EG1010" s="67"/>
      <c r="EH1010" s="67"/>
      <c r="EI1010" s="67"/>
      <c r="EJ1010" s="67"/>
      <c r="EK1010" s="67"/>
      <c r="EL1010" s="67"/>
      <c r="EM1010" s="67"/>
      <c r="EN1010" s="67"/>
      <c r="EO1010" s="67"/>
      <c r="EP1010" s="67"/>
      <c r="EQ1010" s="67"/>
      <c r="ER1010" s="67"/>
      <c r="ES1010" s="67"/>
    </row>
    <row r="1011" spans="1:149" s="68" customFormat="1" ht="24.95" customHeight="1">
      <c r="A1011" s="50"/>
      <c r="B1011" s="51"/>
      <c r="C1011" s="52"/>
      <c r="D1011" s="74"/>
      <c r="E1011" s="52"/>
      <c r="F1011" s="53"/>
      <c r="G1011" s="53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77"/>
      <c r="W1011" s="101"/>
      <c r="X1011" s="55"/>
      <c r="Y1011" s="55"/>
      <c r="Z1011" s="55"/>
      <c r="AA1011" s="55"/>
      <c r="AB1011" s="55"/>
      <c r="AC1011" s="55"/>
      <c r="AD1011" s="57"/>
      <c r="AE1011" s="73" t="str">
        <f t="shared" si="92"/>
        <v>NO</v>
      </c>
      <c r="AF1011" s="73" t="str">
        <f t="shared" si="93"/>
        <v>NO</v>
      </c>
      <c r="AG1011" s="73" t="str">
        <f t="shared" si="94"/>
        <v>NO</v>
      </c>
      <c r="AH1011" s="75" t="str">
        <f t="shared" si="95"/>
        <v>NO</v>
      </c>
      <c r="AI1011" s="75" t="str">
        <f t="shared" si="96"/>
        <v>NO</v>
      </c>
      <c r="AJ1011" s="75" t="str">
        <f t="shared" si="97"/>
        <v>NO</v>
      </c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  <c r="AU1011" s="67"/>
      <c r="AV1011" s="67"/>
      <c r="AW1011" s="67"/>
      <c r="AX1011" s="67"/>
      <c r="AY1011" s="67"/>
      <c r="AZ1011" s="67"/>
      <c r="BA1011" s="67"/>
      <c r="BB1011" s="67"/>
      <c r="BC1011" s="67"/>
      <c r="BD1011" s="67"/>
      <c r="BE1011" s="67"/>
      <c r="BF1011" s="67"/>
      <c r="BG1011" s="67"/>
      <c r="BH1011" s="67"/>
      <c r="BI1011" s="67"/>
      <c r="BJ1011" s="67"/>
      <c r="BK1011" s="67"/>
      <c r="BL1011" s="67"/>
      <c r="BM1011" s="67"/>
      <c r="BN1011" s="67"/>
      <c r="BO1011" s="67"/>
      <c r="BP1011" s="67"/>
      <c r="BQ1011" s="67"/>
      <c r="BR1011" s="67"/>
      <c r="BS1011" s="67"/>
      <c r="BT1011" s="67"/>
      <c r="BU1011" s="67"/>
      <c r="BV1011" s="67"/>
      <c r="BW1011" s="67"/>
      <c r="BX1011" s="67"/>
      <c r="BY1011" s="67"/>
      <c r="BZ1011" s="67"/>
      <c r="CA1011" s="67"/>
      <c r="CB1011" s="67"/>
      <c r="CC1011" s="67"/>
      <c r="CD1011" s="67"/>
      <c r="CE1011" s="67"/>
      <c r="CF1011" s="67"/>
      <c r="CG1011" s="67"/>
      <c r="CH1011" s="67"/>
      <c r="CI1011" s="67"/>
      <c r="CJ1011" s="67"/>
      <c r="CK1011" s="67"/>
      <c r="CL1011" s="67"/>
      <c r="CM1011" s="67"/>
      <c r="CN1011" s="67"/>
      <c r="CO1011" s="67"/>
      <c r="CP1011" s="67"/>
      <c r="CQ1011" s="67"/>
      <c r="CR1011" s="67"/>
      <c r="CS1011" s="67"/>
      <c r="CT1011" s="67"/>
      <c r="CU1011" s="67"/>
      <c r="CV1011" s="67"/>
      <c r="CW1011" s="67"/>
      <c r="CX1011" s="67"/>
      <c r="CY1011" s="67"/>
      <c r="CZ1011" s="67"/>
      <c r="DA1011" s="67"/>
      <c r="DB1011" s="67"/>
      <c r="DC1011" s="67"/>
      <c r="DD1011" s="67"/>
      <c r="DE1011" s="67"/>
      <c r="DF1011" s="67"/>
      <c r="DG1011" s="67"/>
      <c r="DH1011" s="67"/>
      <c r="DI1011" s="67"/>
      <c r="DJ1011" s="67"/>
      <c r="DK1011" s="67"/>
      <c r="DL1011" s="67"/>
      <c r="DM1011" s="67"/>
      <c r="DN1011" s="67"/>
      <c r="DO1011" s="67"/>
      <c r="DP1011" s="67"/>
      <c r="DQ1011" s="67"/>
      <c r="DR1011" s="67"/>
      <c r="DS1011" s="67"/>
      <c r="DT1011" s="67"/>
      <c r="DU1011" s="67"/>
      <c r="DV1011" s="67"/>
      <c r="DW1011" s="67"/>
      <c r="DX1011" s="67"/>
      <c r="DY1011" s="67"/>
      <c r="DZ1011" s="67"/>
      <c r="EA1011" s="67"/>
      <c r="EB1011" s="67"/>
      <c r="EC1011" s="67"/>
      <c r="ED1011" s="67"/>
      <c r="EE1011" s="67"/>
      <c r="EF1011" s="67"/>
      <c r="EG1011" s="67"/>
      <c r="EH1011" s="67"/>
      <c r="EI1011" s="67"/>
      <c r="EJ1011" s="67"/>
      <c r="EK1011" s="67"/>
      <c r="EL1011" s="67"/>
      <c r="EM1011" s="67"/>
      <c r="EN1011" s="67"/>
      <c r="EO1011" s="67"/>
      <c r="EP1011" s="67"/>
      <c r="EQ1011" s="67"/>
      <c r="ER1011" s="67"/>
      <c r="ES1011" s="67"/>
    </row>
    <row r="1012" spans="1:149" s="68" customFormat="1" ht="24.95" customHeight="1">
      <c r="A1012" s="50"/>
      <c r="B1012" s="51"/>
      <c r="C1012" s="52"/>
      <c r="D1012" s="74"/>
      <c r="E1012" s="52"/>
      <c r="F1012" s="53"/>
      <c r="G1012" s="53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77"/>
      <c r="W1012" s="101"/>
      <c r="X1012" s="55"/>
      <c r="Y1012" s="55"/>
      <c r="Z1012" s="55"/>
      <c r="AA1012" s="55"/>
      <c r="AB1012" s="55"/>
      <c r="AC1012" s="55"/>
      <c r="AD1012" s="57"/>
      <c r="AE1012" s="73" t="str">
        <f t="shared" si="92"/>
        <v>NO</v>
      </c>
      <c r="AF1012" s="73" t="str">
        <f t="shared" si="93"/>
        <v>NO</v>
      </c>
      <c r="AG1012" s="73" t="str">
        <f t="shared" si="94"/>
        <v>NO</v>
      </c>
      <c r="AH1012" s="75" t="str">
        <f t="shared" si="95"/>
        <v>NO</v>
      </c>
      <c r="AI1012" s="75" t="str">
        <f t="shared" si="96"/>
        <v>NO</v>
      </c>
      <c r="AJ1012" s="75" t="str">
        <f t="shared" si="97"/>
        <v>NO</v>
      </c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  <c r="AU1012" s="67"/>
      <c r="AV1012" s="67"/>
      <c r="AW1012" s="67"/>
      <c r="AX1012" s="67"/>
      <c r="AY1012" s="67"/>
      <c r="AZ1012" s="67"/>
      <c r="BA1012" s="67"/>
      <c r="BB1012" s="67"/>
      <c r="BC1012" s="67"/>
      <c r="BD1012" s="67"/>
      <c r="BE1012" s="67"/>
      <c r="BF1012" s="67"/>
      <c r="BG1012" s="67"/>
      <c r="BH1012" s="67"/>
      <c r="BI1012" s="67"/>
      <c r="BJ1012" s="67"/>
      <c r="BK1012" s="67"/>
      <c r="BL1012" s="67"/>
      <c r="BM1012" s="67"/>
      <c r="BN1012" s="67"/>
      <c r="BO1012" s="67"/>
      <c r="BP1012" s="67"/>
      <c r="BQ1012" s="67"/>
      <c r="BR1012" s="67"/>
      <c r="BS1012" s="67"/>
      <c r="BT1012" s="67"/>
      <c r="BU1012" s="67"/>
      <c r="BV1012" s="67"/>
      <c r="BW1012" s="67"/>
      <c r="BX1012" s="67"/>
      <c r="BY1012" s="67"/>
      <c r="BZ1012" s="67"/>
      <c r="CA1012" s="67"/>
      <c r="CB1012" s="67"/>
      <c r="CC1012" s="67"/>
      <c r="CD1012" s="67"/>
      <c r="CE1012" s="67"/>
      <c r="CF1012" s="67"/>
      <c r="CG1012" s="67"/>
      <c r="CH1012" s="67"/>
      <c r="CI1012" s="67"/>
      <c r="CJ1012" s="67"/>
      <c r="CK1012" s="67"/>
      <c r="CL1012" s="67"/>
      <c r="CM1012" s="67"/>
      <c r="CN1012" s="67"/>
      <c r="CO1012" s="67"/>
      <c r="CP1012" s="67"/>
      <c r="CQ1012" s="67"/>
      <c r="CR1012" s="67"/>
      <c r="CS1012" s="67"/>
      <c r="CT1012" s="67"/>
      <c r="CU1012" s="67"/>
      <c r="CV1012" s="67"/>
      <c r="CW1012" s="67"/>
      <c r="CX1012" s="67"/>
      <c r="CY1012" s="67"/>
      <c r="CZ1012" s="67"/>
      <c r="DA1012" s="67"/>
      <c r="DB1012" s="67"/>
      <c r="DC1012" s="67"/>
      <c r="DD1012" s="67"/>
      <c r="DE1012" s="67"/>
      <c r="DF1012" s="67"/>
      <c r="DG1012" s="67"/>
      <c r="DH1012" s="67"/>
      <c r="DI1012" s="67"/>
      <c r="DJ1012" s="67"/>
      <c r="DK1012" s="67"/>
      <c r="DL1012" s="67"/>
      <c r="DM1012" s="67"/>
      <c r="DN1012" s="67"/>
      <c r="DO1012" s="67"/>
      <c r="DP1012" s="67"/>
      <c r="DQ1012" s="67"/>
      <c r="DR1012" s="67"/>
      <c r="DS1012" s="67"/>
      <c r="DT1012" s="67"/>
      <c r="DU1012" s="67"/>
      <c r="DV1012" s="67"/>
      <c r="DW1012" s="67"/>
      <c r="DX1012" s="67"/>
      <c r="DY1012" s="67"/>
      <c r="DZ1012" s="67"/>
      <c r="EA1012" s="67"/>
      <c r="EB1012" s="67"/>
      <c r="EC1012" s="67"/>
      <c r="ED1012" s="67"/>
      <c r="EE1012" s="67"/>
      <c r="EF1012" s="67"/>
      <c r="EG1012" s="67"/>
      <c r="EH1012" s="67"/>
      <c r="EI1012" s="67"/>
      <c r="EJ1012" s="67"/>
      <c r="EK1012" s="67"/>
      <c r="EL1012" s="67"/>
      <c r="EM1012" s="67"/>
      <c r="EN1012" s="67"/>
      <c r="EO1012" s="67"/>
      <c r="EP1012" s="67"/>
      <c r="EQ1012" s="67"/>
      <c r="ER1012" s="67"/>
      <c r="ES1012" s="67"/>
    </row>
    <row r="1013" spans="1:149" s="68" customFormat="1" ht="24.95" customHeight="1">
      <c r="A1013" s="50"/>
      <c r="B1013" s="51"/>
      <c r="C1013" s="52"/>
      <c r="D1013" s="74"/>
      <c r="E1013" s="52"/>
      <c r="F1013" s="53"/>
      <c r="G1013" s="53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77"/>
      <c r="W1013" s="101"/>
      <c r="X1013" s="55"/>
      <c r="Y1013" s="55"/>
      <c r="Z1013" s="55"/>
      <c r="AA1013" s="55"/>
      <c r="AB1013" s="55"/>
      <c r="AC1013" s="55"/>
      <c r="AD1013" s="57"/>
      <c r="AE1013" s="73"/>
      <c r="AF1013" s="73"/>
      <c r="AG1013" s="73"/>
      <c r="AH1013" s="75"/>
      <c r="AI1013" s="75"/>
      <c r="AJ1013" s="75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  <c r="AU1013" s="67"/>
      <c r="AV1013" s="67"/>
      <c r="AW1013" s="67"/>
      <c r="AX1013" s="67"/>
      <c r="AY1013" s="67"/>
      <c r="AZ1013" s="67"/>
      <c r="BA1013" s="67"/>
      <c r="BB1013" s="67"/>
      <c r="BC1013" s="67"/>
      <c r="BD1013" s="67"/>
      <c r="BE1013" s="67"/>
      <c r="BF1013" s="67"/>
      <c r="BG1013" s="67"/>
      <c r="BH1013" s="67"/>
      <c r="BI1013" s="67"/>
      <c r="BJ1013" s="67"/>
      <c r="BK1013" s="67"/>
      <c r="BL1013" s="67"/>
      <c r="BM1013" s="67"/>
      <c r="BN1013" s="67"/>
      <c r="BO1013" s="67"/>
      <c r="BP1013" s="67"/>
      <c r="BQ1013" s="67"/>
      <c r="BR1013" s="67"/>
      <c r="BS1013" s="67"/>
      <c r="BT1013" s="67"/>
      <c r="BU1013" s="67"/>
      <c r="BV1013" s="67"/>
      <c r="BW1013" s="67"/>
      <c r="BX1013" s="67"/>
      <c r="BY1013" s="67"/>
      <c r="BZ1013" s="67"/>
      <c r="CA1013" s="67"/>
      <c r="CB1013" s="67"/>
      <c r="CC1013" s="67"/>
      <c r="CD1013" s="67"/>
      <c r="CE1013" s="67"/>
      <c r="CF1013" s="67"/>
      <c r="CG1013" s="67"/>
      <c r="CH1013" s="67"/>
      <c r="CI1013" s="67"/>
      <c r="CJ1013" s="67"/>
      <c r="CK1013" s="67"/>
      <c r="CL1013" s="67"/>
      <c r="CM1013" s="67"/>
      <c r="CN1013" s="67"/>
      <c r="CO1013" s="67"/>
      <c r="CP1013" s="67"/>
      <c r="CQ1013" s="67"/>
      <c r="CR1013" s="67"/>
      <c r="CS1013" s="67"/>
      <c r="CT1013" s="67"/>
      <c r="CU1013" s="67"/>
      <c r="CV1013" s="67"/>
      <c r="CW1013" s="67"/>
      <c r="CX1013" s="67"/>
      <c r="CY1013" s="67"/>
      <c r="CZ1013" s="67"/>
      <c r="DA1013" s="67"/>
      <c r="DB1013" s="67"/>
      <c r="DC1013" s="67"/>
      <c r="DD1013" s="67"/>
      <c r="DE1013" s="67"/>
      <c r="DF1013" s="67"/>
      <c r="DG1013" s="67"/>
      <c r="DH1013" s="67"/>
      <c r="DI1013" s="67"/>
      <c r="DJ1013" s="67"/>
      <c r="DK1013" s="67"/>
      <c r="DL1013" s="67"/>
      <c r="DM1013" s="67"/>
      <c r="DN1013" s="67"/>
      <c r="DO1013" s="67"/>
      <c r="DP1013" s="67"/>
      <c r="DQ1013" s="67"/>
      <c r="DR1013" s="67"/>
      <c r="DS1013" s="67"/>
      <c r="DT1013" s="67"/>
      <c r="DU1013" s="67"/>
      <c r="DV1013" s="67"/>
      <c r="DW1013" s="67"/>
      <c r="DX1013" s="67"/>
      <c r="DY1013" s="67"/>
      <c r="DZ1013" s="67"/>
      <c r="EA1013" s="67"/>
      <c r="EB1013" s="67"/>
      <c r="EC1013" s="67"/>
      <c r="ED1013" s="67"/>
      <c r="EE1013" s="67"/>
      <c r="EF1013" s="67"/>
      <c r="EG1013" s="67"/>
      <c r="EH1013" s="67"/>
      <c r="EI1013" s="67"/>
      <c r="EJ1013" s="67"/>
      <c r="EK1013" s="67"/>
      <c r="EL1013" s="67"/>
      <c r="EM1013" s="67"/>
      <c r="EN1013" s="67"/>
      <c r="EO1013" s="67"/>
      <c r="EP1013" s="67"/>
      <c r="EQ1013" s="67"/>
      <c r="ER1013" s="67"/>
      <c r="ES1013" s="67"/>
    </row>
  </sheetData>
  <sheetProtection algorithmName="SHA-512" hashValue="DixKIlBDVGq6ajBz0kQdOjBiGpnA7otjzzA8BnM2rhNMqcO1Bw+xb0W2z3Fyy9hBNEuyJMZK84ubMbq7Q7OZxg==" saltValue="fzLA8tdK+5ATI8Eg7HiGJw==" spinCount="100000" sheet="1" formatColumns="0" insertColumns="0"/>
  <phoneticPr fontId="7" type="noConversion"/>
  <dataValidations count="5">
    <dataValidation type="whole" allowBlank="1" showInputMessage="1" showErrorMessage="1" sqref="W156:W1048576">
      <formula1>0</formula1>
      <formula2>1000000</formula2>
    </dataValidation>
    <dataValidation allowBlank="1" showInputMessage="1" sqref="E2:E1048576"/>
    <dataValidation type="date" allowBlank="1" showInputMessage="1" showErrorMessage="1" sqref="A2:A1048576 X2:X1048576">
      <formula1>42856</formula1>
      <formula2>43220</formula2>
    </dataValidation>
    <dataValidation type="whole" allowBlank="1" showInputMessage="1" showErrorMessage="1" sqref="AC2:AC1048576 AA2:AA1048576">
      <formula1>0</formula1>
      <formula2>500000</formula2>
    </dataValidation>
    <dataValidation type="whole" allowBlank="1" showInputMessage="1" showErrorMessage="1" sqref="B2:B1048576">
      <formula1>0</formula1>
      <formula2>100</formula2>
    </dataValidation>
  </dataValidations>
  <pageMargins left="0.25" right="0.25" top="0.75" bottom="0.75" header="0.3" footer="0.3"/>
  <pageSetup paperSize="5" scale="48" fitToHeight="0" orientation="landscape" r:id="rId1"/>
  <headerFooter>
    <oddHeader xml:space="preserve">&amp;CNew York State Department of Health - Collaborative to Launch Antibiotic Stewardship Programs (CLASP) </oddHead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>
          <x14:formula1>
            <xm:f>Formats!$E$4:$E$4</xm:f>
          </x14:formula1>
          <xm:sqref>D578</xm:sqref>
        </x14:dataValidation>
        <x14:dataValidation type="list" allowBlank="1" showInputMessage="1" showErrorMessage="1">
          <x14:formula1>
            <xm:f>Formats!$A$4:$A$5</xm:f>
          </x14:formula1>
          <xm:sqref>H578:V578</xm:sqref>
        </x14:dataValidation>
        <x14:dataValidation type="list" allowBlank="1" showInputMessage="1">
          <x14:formula1>
            <xm:f>Formats!$D$4:$D$22</xm:f>
          </x14:formula1>
          <xm:sqref>F578</xm:sqref>
        </x14:dataValidation>
        <x14:dataValidation type="list" allowBlank="1" showInputMessage="1" showErrorMessage="1">
          <x14:formula1>
            <xm:f>Formats!$B$4:$B$6</xm:f>
          </x14:formula1>
          <xm:sqref>Y579:Y1013 Y2:Y577</xm:sqref>
        </x14:dataValidation>
        <x14:dataValidation type="list" allowBlank="1" showInputMessage="1">
          <x14:formula1>
            <xm:f>Formats!$C$4:$C$13</xm:f>
          </x14:formula1>
          <xm:sqref>Z2:Z1048576</xm:sqref>
        </x14:dataValidation>
        <x14:dataValidation type="list" allowBlank="1" showInputMessage="1">
          <x14:formula1>
            <xm:f>Formats!$A$4:$A$5</xm:f>
          </x14:formula1>
          <xm:sqref>AD2:AD1048576</xm:sqref>
        </x14:dataValidation>
        <x14:dataValidation type="list" allowBlank="1">
          <x14:formula1>
            <xm:f>'Drop Down Selection'!$F$14:$F$24</xm:f>
          </x14:formula1>
          <xm:sqref>AB2:AB21</xm:sqref>
        </x14:dataValidation>
        <x14:dataValidation type="list" allowBlank="1" showInputMessage="1">
          <x14:formula1>
            <xm:f>Formats!$D$4:$D$23</xm:f>
          </x14:formula1>
          <xm:sqref>F579:F1013 F2:F577</xm:sqref>
        </x14:dataValidation>
        <x14:dataValidation type="list" allowBlank="1" showInputMessage="1" showErrorMessage="1">
          <x14:formula1>
            <xm:f>Formats!$A$4:$A$6</xm:f>
          </x14:formula1>
          <xm:sqref>H579:V1013 H2:V577</xm:sqref>
        </x14:dataValidation>
        <x14:dataValidation type="list" allowBlank="1" showInputMessage="1">
          <x14:formula1>
            <xm:f>Formats!$E$4:$E$6</xm:f>
          </x14:formula1>
          <xm:sqref>D579:D1013 D2:D577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/>
  </sheetPr>
  <dimension ref="A1:W39"/>
  <sheetViews>
    <sheetView tabSelected="1" workbookViewId="0">
      <selection activeCell="P13" sqref="P13"/>
    </sheetView>
  </sheetViews>
  <sheetFormatPr defaultRowHeight="15"/>
  <cols>
    <col min="1" max="1" width="33.28515625" style="32" customWidth="1"/>
    <col min="2" max="2" width="10.85546875" style="49" customWidth="1"/>
    <col min="3" max="3" width="10.7109375" style="33" customWidth="1"/>
    <col min="4" max="4" width="8.42578125" style="44" customWidth="1"/>
    <col min="5" max="5" width="18.28515625" style="44" customWidth="1"/>
    <col min="6" max="6" width="12" style="44" customWidth="1"/>
    <col min="7" max="7" width="19.42578125" style="44" customWidth="1"/>
    <col min="8" max="8" width="15.7109375" style="44" customWidth="1"/>
    <col min="9" max="9" width="18.42578125" style="45" customWidth="1"/>
    <col min="10" max="10" width="15.7109375" style="44" customWidth="1"/>
    <col min="11" max="11" width="19.42578125" style="45" customWidth="1"/>
    <col min="12" max="12" width="10.7109375" style="44" customWidth="1"/>
    <col min="13" max="13" width="17" style="82" customWidth="1"/>
    <col min="14" max="20" width="21" style="34" customWidth="1"/>
    <col min="21" max="16384" width="9.140625" style="34"/>
  </cols>
  <sheetData>
    <row r="1" spans="1:23" s="25" customFormat="1" ht="60">
      <c r="A1" s="23"/>
      <c r="B1" s="46" t="s">
        <v>89</v>
      </c>
      <c r="C1" s="24" t="s">
        <v>127</v>
      </c>
      <c r="D1" s="35" t="s">
        <v>94</v>
      </c>
      <c r="E1" s="36" t="s">
        <v>90</v>
      </c>
      <c r="F1" s="36" t="s">
        <v>95</v>
      </c>
      <c r="G1" s="36" t="s">
        <v>91</v>
      </c>
      <c r="H1" s="36" t="s">
        <v>96</v>
      </c>
      <c r="I1" s="37" t="s">
        <v>92</v>
      </c>
      <c r="J1" s="36" t="s">
        <v>97</v>
      </c>
      <c r="K1" s="37" t="s">
        <v>93</v>
      </c>
      <c r="L1" s="38" t="s">
        <v>98</v>
      </c>
      <c r="M1" s="79" t="s">
        <v>99</v>
      </c>
    </row>
    <row r="2" spans="1:23" s="28" customFormat="1">
      <c r="A2" s="26" t="s">
        <v>107</v>
      </c>
      <c r="B2" s="47">
        <v>42856</v>
      </c>
      <c r="C2" s="27"/>
      <c r="D2" s="39">
        <f>COUNTIFS('Line list'!A2:A1000,"&gt;="&amp;DATE(2017,5,1),'Line list'!A2:A1000,"&lt;"&amp;DATE(2017,6,1))</f>
        <v>0</v>
      </c>
      <c r="E2" s="40" t="e">
        <f t="shared" ref="E2:E11" si="0">ROUND(D2/C2*1000,1)</f>
        <v>#DIV/0!</v>
      </c>
      <c r="F2" s="40">
        <f>SUMIFS('Line list'!B2:B1000,'Line list'!A2:A1000,"&gt;="&amp;DATE(2017,5,1),'Line list'!A2:A1000,"&lt;"&amp;DATE(2017,6,1))</f>
        <v>0</v>
      </c>
      <c r="G2" s="40" t="e">
        <f t="shared" ref="G2:G11" si="1">ROUND(F2/C2*1000,1)</f>
        <v>#DIV/0!</v>
      </c>
      <c r="H2" s="40">
        <f>COUNTIFS('Line list'!A2:A1000,"&gt;="&amp;B2,'Line list'!A2:A1000,"&lt;"&amp;EDATE(B2,1),'Line list'!AJ2:AJ1000,"="&amp;"YES")</f>
        <v>0</v>
      </c>
      <c r="I2" s="41" t="e">
        <f t="shared" ref="I2:I11" si="2">H2/D2</f>
        <v>#DIV/0!</v>
      </c>
      <c r="J2" s="40">
        <f>COUNTIFS('Line list'!A2:A1000,"&gt;="&amp;B2,'Line list'!A2:A1000,"&lt;"&amp;EDATE(B2,1),'Line list'!AD2:AD1000,"="&amp;"Y")</f>
        <v>0</v>
      </c>
      <c r="K2" s="41" t="e">
        <f t="shared" ref="K2:K11" si="3">(J2/D2)</f>
        <v>#DIV/0!</v>
      </c>
      <c r="L2" s="40">
        <f>COUNTIFS('Line list'!X2:X1000,"&gt;="&amp;B2,'Line list'!X2:X1000,"&lt;"&amp;EDATE(B2,1))</f>
        <v>0</v>
      </c>
      <c r="M2" s="80" t="e">
        <f t="shared" ref="M2:M11" si="4">ROUND(L2/C2*1000,1)</f>
        <v>#DIV/0!</v>
      </c>
      <c r="U2" s="104"/>
      <c r="V2" s="104"/>
      <c r="W2" s="104"/>
    </row>
    <row r="3" spans="1:23" s="28" customFormat="1">
      <c r="A3" s="26" t="s">
        <v>108</v>
      </c>
      <c r="B3" s="47">
        <v>42887</v>
      </c>
      <c r="C3" s="27"/>
      <c r="D3" s="39">
        <f>COUNTIFS('Line list'!A2:A1000,"&gt;="&amp;DATE(2017,6,1),'Line list'!A2:A1000,"&lt;"&amp;DATE(2017,7,1))</f>
        <v>0</v>
      </c>
      <c r="E3" s="40" t="e">
        <f t="shared" si="0"/>
        <v>#DIV/0!</v>
      </c>
      <c r="F3" s="40">
        <f>SUMIFS('Line list'!B2:B1000,'Line list'!A2:A1000,"&gt;="&amp;DATE(2017,6,1),'Line list'!A2:A1000,"&lt;"&amp;DATE(2017,7,1))</f>
        <v>0</v>
      </c>
      <c r="G3" s="40" t="e">
        <f t="shared" si="1"/>
        <v>#DIV/0!</v>
      </c>
      <c r="H3" s="40">
        <f>COUNTIFS('Line list'!A2:A1000,"&gt;="&amp;B3,'Line list'!A2:A1000,"&lt;"&amp;EDATE(B3,1),'Line list'!AJ2:AJ1000,"="&amp;"YES")</f>
        <v>0</v>
      </c>
      <c r="I3" s="41" t="e">
        <f t="shared" si="2"/>
        <v>#DIV/0!</v>
      </c>
      <c r="J3" s="40">
        <f>COUNTIFS('Line list'!A2:A1000,"&gt;="&amp;B3,'Line list'!A2:A1000,"&lt;"&amp;EDATE(B3,1),'Line list'!AD2:AD1000,"="&amp;"Y")</f>
        <v>0</v>
      </c>
      <c r="K3" s="41" t="e">
        <f t="shared" si="3"/>
        <v>#DIV/0!</v>
      </c>
      <c r="L3" s="40">
        <f>COUNTIFS('Line list'!X2:X1000,"&gt;="&amp;B3,'Line list'!X2:X1000,"&lt;"&amp;EDATE(B3,1))</f>
        <v>0</v>
      </c>
      <c r="M3" s="80" t="e">
        <f t="shared" si="4"/>
        <v>#DIV/0!</v>
      </c>
      <c r="U3" s="104"/>
      <c r="V3" s="104"/>
      <c r="W3" s="104"/>
    </row>
    <row r="4" spans="1:23" s="28" customFormat="1">
      <c r="A4" s="26" t="s">
        <v>128</v>
      </c>
      <c r="B4" s="47">
        <v>42917</v>
      </c>
      <c r="C4" s="27"/>
      <c r="D4" s="39">
        <f>COUNTIFS('Line list'!A2:A1000,"&gt;="&amp;DATE(2017,7,1),'Line list'!A2:A1000,"&lt;"&amp;DATE(2017,8,1))</f>
        <v>0</v>
      </c>
      <c r="E4" s="40" t="e">
        <f t="shared" si="0"/>
        <v>#DIV/0!</v>
      </c>
      <c r="F4" s="40">
        <f>SUMIFS('Line list'!B2:B1000,'Line list'!A2:A1000,"&gt;="&amp;DATE(2017,7,1),'Line list'!A2:A1000,"&lt;"&amp;DATE(2017,8,1))</f>
        <v>0</v>
      </c>
      <c r="G4" s="40" t="e">
        <f t="shared" si="1"/>
        <v>#DIV/0!</v>
      </c>
      <c r="H4" s="40">
        <f>COUNTIFS('Line list'!A2:A1000,"&gt;="&amp;B4,'Line list'!A2:A1000,"&lt;"&amp;EDATE(B4,1),'Line list'!AJ2:AJ1000,"="&amp;"YES")</f>
        <v>0</v>
      </c>
      <c r="I4" s="41" t="e">
        <f t="shared" si="2"/>
        <v>#DIV/0!</v>
      </c>
      <c r="J4" s="40">
        <f>COUNTIFS('Line list'!A2:A1000,"&gt;="&amp;B4,'Line list'!A2:A1000,"&lt;"&amp;EDATE(B4,1),'Line list'!AD2:AD1000,"="&amp;"Y")</f>
        <v>0</v>
      </c>
      <c r="K4" s="41" t="e">
        <f t="shared" si="3"/>
        <v>#DIV/0!</v>
      </c>
      <c r="L4" s="40">
        <f>COUNTIFS('Line list'!X2:X1000,"&gt;="&amp;B4,'Line list'!X2:X1000,"&lt;"&amp;EDATE(B4,1))</f>
        <v>0</v>
      </c>
      <c r="M4" s="80" t="e">
        <f t="shared" si="4"/>
        <v>#DIV/0!</v>
      </c>
      <c r="U4" s="104"/>
      <c r="V4" s="104"/>
      <c r="W4" s="104"/>
    </row>
    <row r="5" spans="1:23" s="28" customFormat="1">
      <c r="A5" s="26" t="s">
        <v>128</v>
      </c>
      <c r="B5" s="47">
        <v>42948</v>
      </c>
      <c r="C5" s="27"/>
      <c r="D5" s="39">
        <f>COUNTIFS('Line list'!A2:A1000,"&gt;="&amp;DATE(2017,8,1),'Line list'!A2:A1000,"&lt;"&amp;DATE(2017,9,1))</f>
        <v>0</v>
      </c>
      <c r="E5" s="40" t="e">
        <f t="shared" si="0"/>
        <v>#DIV/0!</v>
      </c>
      <c r="F5" s="40">
        <f>SUMIFS('Line list'!B2:B1000,'Line list'!A2:A1000,"&gt;="&amp;DATE(2017,8,1),'Line list'!A2:A1000,"&lt;"&amp;DATE(2017,9,1))</f>
        <v>0</v>
      </c>
      <c r="G5" s="40" t="e">
        <f t="shared" si="1"/>
        <v>#DIV/0!</v>
      </c>
      <c r="H5" s="40">
        <f>COUNTIFS('Line list'!A2:A1000,"&gt;="&amp;B5,'Line list'!A2:A1000,"&lt;"&amp;EDATE(B5,1),'Line list'!AJ2:AJ1000,"="&amp;"YES")</f>
        <v>0</v>
      </c>
      <c r="I5" s="41" t="e">
        <f t="shared" si="2"/>
        <v>#DIV/0!</v>
      </c>
      <c r="J5" s="40">
        <f>COUNTIFS('Line list'!A2:A1000,"&gt;="&amp;B5,'Line list'!A2:A1000,"&lt;"&amp;EDATE(B5,1),'Line list'!AD2:AD1000,"="&amp;"Y")</f>
        <v>0</v>
      </c>
      <c r="K5" s="41" t="e">
        <f t="shared" si="3"/>
        <v>#DIV/0!</v>
      </c>
      <c r="L5" s="40">
        <f>COUNTIFS('Line list'!X2:X1000,"&gt;="&amp;B5,'Line list'!X2:X1000,"&lt;"&amp;EDATE(B5,1))</f>
        <v>0</v>
      </c>
      <c r="M5" s="80" t="e">
        <f t="shared" si="4"/>
        <v>#DIV/0!</v>
      </c>
      <c r="U5" s="104"/>
      <c r="V5" s="104"/>
      <c r="W5" s="104"/>
    </row>
    <row r="6" spans="1:23" s="28" customFormat="1">
      <c r="A6" s="26" t="s">
        <v>128</v>
      </c>
      <c r="B6" s="47">
        <v>42979</v>
      </c>
      <c r="C6" s="27"/>
      <c r="D6" s="39">
        <f>COUNTIFS('Line list'!A2:A1000,"&gt;="&amp;DATE(2017,9,1),'Line list'!A2:A1000,"&lt;"&amp;DATE(2017,10,1))</f>
        <v>0</v>
      </c>
      <c r="E6" s="40" t="e">
        <f t="shared" si="0"/>
        <v>#DIV/0!</v>
      </c>
      <c r="F6" s="40">
        <f>SUMIFS('Line list'!B2:B1000,'Line list'!A2:A1000,"&gt;="&amp;DATE(2017,9,1),'Line list'!A2:A1000,"&lt;"&amp;DATE(2017,10,1))</f>
        <v>0</v>
      </c>
      <c r="G6" s="40" t="e">
        <f t="shared" si="1"/>
        <v>#DIV/0!</v>
      </c>
      <c r="H6" s="40">
        <f>COUNTIFS('Line list'!A2:A1000,"&gt;="&amp;B6,'Line list'!A2:A1000,"&lt;"&amp;EDATE(B6,1),'Line list'!AJ2:AJ1000,"="&amp;"YES")</f>
        <v>0</v>
      </c>
      <c r="I6" s="41" t="e">
        <f t="shared" si="2"/>
        <v>#DIV/0!</v>
      </c>
      <c r="J6" s="40">
        <f>COUNTIFS('Line list'!A2:A1000,"&gt;="&amp;B6,'Line list'!A2:A1000,"&lt;"&amp;EDATE(B6,1),'Line list'!AD2:AD1000,"="&amp;"Y")</f>
        <v>0</v>
      </c>
      <c r="K6" s="41" t="e">
        <f t="shared" si="3"/>
        <v>#DIV/0!</v>
      </c>
      <c r="L6" s="40">
        <f>COUNTIFS('Line list'!X2:X1000,"&gt;="&amp;B6,'Line list'!X2:X1000,"&lt;"&amp;EDATE(B6,1))</f>
        <v>0</v>
      </c>
      <c r="M6" s="80" t="e">
        <f t="shared" si="4"/>
        <v>#DIV/0!</v>
      </c>
      <c r="U6" s="104"/>
      <c r="V6" s="104"/>
      <c r="W6" s="104"/>
    </row>
    <row r="7" spans="1:23" s="28" customFormat="1">
      <c r="A7" s="26" t="s">
        <v>128</v>
      </c>
      <c r="B7" s="47">
        <v>43009</v>
      </c>
      <c r="C7" s="27"/>
      <c r="D7" s="39">
        <f>COUNTIFS('Line list'!A2:A1000,"&gt;="&amp;DATE(2017,10,1),'Line list'!A2:A1000,"&lt;"&amp;DATE(2017,11,1))</f>
        <v>0</v>
      </c>
      <c r="E7" s="40" t="e">
        <f t="shared" si="0"/>
        <v>#DIV/0!</v>
      </c>
      <c r="F7" s="40">
        <f>SUMIFS('Line list'!B2:B1000,'Line list'!A2:A1000,"&gt;="&amp;DATE(2017,10,1),'Line list'!A2:A1000,"&lt;"&amp;DATE(2017,11,1))</f>
        <v>0</v>
      </c>
      <c r="G7" s="40" t="e">
        <f t="shared" si="1"/>
        <v>#DIV/0!</v>
      </c>
      <c r="H7" s="40">
        <f>COUNTIFS('Line list'!A2:A1000,"&gt;="&amp;B7,'Line list'!A2:A1000,"&lt;"&amp;EDATE(B7,1),'Line list'!AJ2:AJ1000,"="&amp;"YES")</f>
        <v>0</v>
      </c>
      <c r="I7" s="41" t="e">
        <f t="shared" si="2"/>
        <v>#DIV/0!</v>
      </c>
      <c r="J7" s="40">
        <f>COUNTIFS('Line list'!A2:A1000,"&gt;="&amp;B7,'Line list'!A2:A1000,"&lt;"&amp;EDATE(B7,1),'Line list'!AD2:AD1000,"="&amp;"Y")</f>
        <v>0</v>
      </c>
      <c r="K7" s="41" t="e">
        <f t="shared" si="3"/>
        <v>#DIV/0!</v>
      </c>
      <c r="L7" s="40">
        <f>COUNTIFS('Line list'!X2:X1000,"&gt;="&amp;B7,'Line list'!X2:X1000,"&lt;"&amp;EDATE(B7,1))</f>
        <v>0</v>
      </c>
      <c r="M7" s="80" t="e">
        <f t="shared" si="4"/>
        <v>#DIV/0!</v>
      </c>
      <c r="U7" s="104"/>
      <c r="V7" s="104"/>
      <c r="W7" s="104"/>
    </row>
    <row r="8" spans="1:23" s="28" customFormat="1">
      <c r="A8" s="26" t="s">
        <v>128</v>
      </c>
      <c r="B8" s="47">
        <v>43040</v>
      </c>
      <c r="C8" s="27"/>
      <c r="D8" s="39">
        <f>COUNTIFS('Line list'!A2:A1000,"&gt;="&amp;DATE(2017,11,1),'Line list'!A2:A1000,"&lt;"&amp;DATE(2017,12,1))</f>
        <v>0</v>
      </c>
      <c r="E8" s="40" t="e">
        <f t="shared" si="0"/>
        <v>#DIV/0!</v>
      </c>
      <c r="F8" s="40">
        <f>SUMIFS('Line list'!B2:B1000,'Line list'!A2:A1000,"&gt;="&amp;DATE(2017,11,1),'Line list'!A2:A1000,"&lt;"&amp;DATE(2017,12,1))</f>
        <v>0</v>
      </c>
      <c r="G8" s="40" t="e">
        <f t="shared" si="1"/>
        <v>#DIV/0!</v>
      </c>
      <c r="H8" s="40">
        <f>COUNTIFS('Line list'!A2:A1000,"&gt;="&amp;B8,'Line list'!A2:A1000,"&lt;"&amp;EDATE(B8,1),'Line list'!AJ2:AJ1000,"="&amp;"YES")</f>
        <v>0</v>
      </c>
      <c r="I8" s="41" t="e">
        <f t="shared" si="2"/>
        <v>#DIV/0!</v>
      </c>
      <c r="J8" s="40">
        <f>COUNTIFS('Line list'!A2:A1000,"&gt;="&amp;B8,'Line list'!A2:A1000,"&lt;"&amp;EDATE(B8,1),'Line list'!AD2:AD1000,"="&amp;"Y")</f>
        <v>0</v>
      </c>
      <c r="K8" s="41" t="e">
        <f t="shared" si="3"/>
        <v>#DIV/0!</v>
      </c>
      <c r="L8" s="40">
        <f>COUNTIFS('Line list'!X2:X1000,"&gt;="&amp;B8,'Line list'!X2:X1000,"&lt;"&amp;EDATE(B8,1))</f>
        <v>0</v>
      </c>
      <c r="M8" s="80" t="e">
        <f t="shared" si="4"/>
        <v>#DIV/0!</v>
      </c>
      <c r="U8" s="104"/>
      <c r="V8" s="104"/>
      <c r="W8" s="104"/>
    </row>
    <row r="9" spans="1:23" s="28" customFormat="1">
      <c r="A9" s="26" t="s">
        <v>128</v>
      </c>
      <c r="B9" s="47">
        <v>43070</v>
      </c>
      <c r="C9" s="27"/>
      <c r="D9" s="39">
        <f>COUNTIFS('Line list'!A2:A1000,"&gt;="&amp;DATE(2017,12,1),'Line list'!A2:A1000,"&lt;"&amp;DATE(2018,1,1))</f>
        <v>0</v>
      </c>
      <c r="E9" s="40" t="e">
        <f t="shared" si="0"/>
        <v>#DIV/0!</v>
      </c>
      <c r="F9" s="40">
        <f>SUMIFS('Line list'!B2:B1000,'Line list'!A2:A1000,"&gt;="&amp;DATE(2017,12,1),'Line list'!A2:A1000,"&lt;"&amp;DATE(2018,1,1))</f>
        <v>0</v>
      </c>
      <c r="G9" s="40" t="e">
        <f t="shared" si="1"/>
        <v>#DIV/0!</v>
      </c>
      <c r="H9" s="40">
        <f>COUNTIFS('Line list'!A2:A1000,"&gt;="&amp;B9,'Line list'!A2:A1000,"&lt;"&amp;EDATE(B9,1),'Line list'!AJ2:AJ1000,"="&amp;"YES")</f>
        <v>0</v>
      </c>
      <c r="I9" s="41" t="e">
        <f t="shared" si="2"/>
        <v>#DIV/0!</v>
      </c>
      <c r="J9" s="40">
        <f>COUNTIFS('Line list'!A2:A1000,"&gt;="&amp;B9,'Line list'!A2:A1000,"&lt;"&amp;EDATE(B9,1),'Line list'!AD2:AD1000,"="&amp;"Y")</f>
        <v>0</v>
      </c>
      <c r="K9" s="41" t="e">
        <f t="shared" si="3"/>
        <v>#DIV/0!</v>
      </c>
      <c r="L9" s="40">
        <f>COUNTIFS('Line list'!X2:X1000,"&gt;="&amp;B9,'Line list'!X2:X1000,"&lt;"&amp;EDATE(B9,1))</f>
        <v>0</v>
      </c>
      <c r="M9" s="80" t="e">
        <f t="shared" si="4"/>
        <v>#DIV/0!</v>
      </c>
      <c r="U9" s="104"/>
      <c r="V9" s="104"/>
      <c r="W9" s="104"/>
    </row>
    <row r="10" spans="1:23" s="28" customFormat="1">
      <c r="A10" s="26" t="s">
        <v>128</v>
      </c>
      <c r="B10" s="47">
        <v>43101</v>
      </c>
      <c r="C10" s="27"/>
      <c r="D10" s="39">
        <f>COUNTIFS('Line list'!A2:A1000,"&gt;="&amp;DATE(2018,1,1),'Line list'!A2:A1000,"&lt;"&amp;DATE(2018,2,1))</f>
        <v>0</v>
      </c>
      <c r="E10" s="40" t="e">
        <f t="shared" si="0"/>
        <v>#DIV/0!</v>
      </c>
      <c r="F10" s="40">
        <f>SUMIFS('Line list'!B2:B1000,'Line list'!A2:A1000,"&gt;="&amp;DATE(2018,1,1),'Line list'!A2:A1000,"&lt;"&amp;DATE(2018,2,1))</f>
        <v>0</v>
      </c>
      <c r="G10" s="40" t="e">
        <f t="shared" si="1"/>
        <v>#DIV/0!</v>
      </c>
      <c r="H10" s="40">
        <f>COUNTIFS('Line list'!A2:A1000,"&gt;="&amp;B10,'Line list'!A2:A1000,"&lt;"&amp;EDATE(B10,1),'Line list'!AJ2:AJ1000,"="&amp;"YES")</f>
        <v>0</v>
      </c>
      <c r="I10" s="41" t="e">
        <f t="shared" si="2"/>
        <v>#DIV/0!</v>
      </c>
      <c r="J10" s="40">
        <f>COUNTIFS('Line list'!A2:A1000,"&gt;="&amp;B10,'Line list'!A2:A1000,"&lt;"&amp;EDATE(B10,1),'Line list'!AD2:AD1000,"="&amp;"Y")</f>
        <v>0</v>
      </c>
      <c r="K10" s="41" t="e">
        <f t="shared" si="3"/>
        <v>#DIV/0!</v>
      </c>
      <c r="L10" s="40">
        <f>COUNTIFS('Line list'!X2:X1000,"&gt;="&amp;B10,'Line list'!X2:X1000,"&lt;"&amp;EDATE(B10,1))</f>
        <v>0</v>
      </c>
      <c r="M10" s="80" t="e">
        <f t="shared" si="4"/>
        <v>#DIV/0!</v>
      </c>
      <c r="U10" s="104"/>
      <c r="V10" s="104"/>
      <c r="W10" s="104"/>
    </row>
    <row r="11" spans="1:23" s="28" customFormat="1">
      <c r="A11" s="26" t="s">
        <v>128</v>
      </c>
      <c r="B11" s="47">
        <v>43132</v>
      </c>
      <c r="C11" s="27"/>
      <c r="D11" s="39">
        <f>COUNTIFS('Line list'!A2:A1000,"&gt;="&amp;DATE(2018,2,1),'Line list'!A2:A1000,"&lt;"&amp;DATE(2018,3,1))</f>
        <v>0</v>
      </c>
      <c r="E11" s="40" t="e">
        <f t="shared" si="0"/>
        <v>#DIV/0!</v>
      </c>
      <c r="F11" s="40">
        <f>SUMIFS('Line list'!B2:B1000,'Line list'!A2:A1000,"&gt;="&amp;DATE(2018,2,1),'Line list'!A2:A1000,"&lt;"&amp;DATE(2018,3,1))</f>
        <v>0</v>
      </c>
      <c r="G11" s="40" t="e">
        <f t="shared" si="1"/>
        <v>#DIV/0!</v>
      </c>
      <c r="H11" s="40">
        <f>COUNTIFS('Line list'!A2:A1000,"&gt;="&amp;B11,'Line list'!A2:A1000,"&lt;"&amp;EDATE(B11,1),'Line list'!AJ2:AJ1000,"="&amp;"YES")</f>
        <v>0</v>
      </c>
      <c r="I11" s="41" t="e">
        <f t="shared" si="2"/>
        <v>#DIV/0!</v>
      </c>
      <c r="J11" s="40">
        <f>COUNTIFS('Line list'!A2:A1000,"&gt;="&amp;B11,'Line list'!A2:A1000,"&lt;"&amp;EDATE(B11,1),'Line list'!AD2:AD1000,"="&amp;"Y")</f>
        <v>0</v>
      </c>
      <c r="K11" s="41" t="e">
        <f t="shared" si="3"/>
        <v>#DIV/0!</v>
      </c>
      <c r="L11" s="40">
        <f>COUNTIFS('Line list'!X2:X1000,"&gt;="&amp;B11,'Line list'!X2:X1000,"&lt;"&amp;EDATE(B11,1))</f>
        <v>0</v>
      </c>
      <c r="M11" s="80" t="e">
        <f t="shared" si="4"/>
        <v>#DIV/0!</v>
      </c>
      <c r="U11" s="104"/>
      <c r="V11" s="104"/>
      <c r="W11" s="104"/>
    </row>
    <row r="12" spans="1:23" s="28" customFormat="1">
      <c r="A12" s="26"/>
      <c r="B12" s="48"/>
      <c r="C12" s="30"/>
      <c r="D12" s="42"/>
      <c r="E12" s="42"/>
      <c r="F12" s="42"/>
      <c r="G12" s="42"/>
      <c r="H12" s="42"/>
      <c r="I12" s="43"/>
      <c r="J12" s="42"/>
      <c r="K12" s="43"/>
      <c r="L12" s="42"/>
      <c r="M12" s="81"/>
      <c r="U12" s="104"/>
      <c r="V12" s="104"/>
      <c r="W12" s="104"/>
    </row>
    <row r="13" spans="1:23" s="28" customFormat="1">
      <c r="A13" s="29"/>
      <c r="B13" s="48"/>
      <c r="C13" s="33"/>
      <c r="D13" s="42"/>
      <c r="E13" s="42"/>
      <c r="F13" s="42"/>
      <c r="G13" s="42"/>
      <c r="H13" s="42"/>
      <c r="I13" s="43"/>
      <c r="J13" s="42"/>
      <c r="K13" s="43"/>
      <c r="L13" s="42"/>
      <c r="M13" s="81"/>
      <c r="U13" s="104"/>
      <c r="V13" s="104"/>
      <c r="W13" s="104"/>
    </row>
    <row r="14" spans="1:23" s="28" customFormat="1">
      <c r="A14" s="31"/>
      <c r="B14" s="48"/>
      <c r="C14" s="30"/>
      <c r="D14" s="42"/>
      <c r="E14" s="42"/>
      <c r="F14" s="42"/>
      <c r="G14" s="42"/>
      <c r="H14" s="42"/>
      <c r="I14" s="43"/>
      <c r="J14" s="42"/>
      <c r="K14" s="43"/>
      <c r="L14" s="42"/>
      <c r="M14" s="81"/>
      <c r="U14" s="104"/>
      <c r="V14" s="104"/>
      <c r="W14" s="104"/>
    </row>
    <row r="15" spans="1:23" s="28" customFormat="1">
      <c r="A15" s="30"/>
      <c r="B15" s="48"/>
      <c r="C15" s="30"/>
      <c r="D15" s="42"/>
      <c r="E15" s="42"/>
      <c r="F15" s="42"/>
      <c r="G15" s="42"/>
      <c r="H15" s="42"/>
      <c r="I15" s="43"/>
      <c r="J15" s="42"/>
      <c r="K15" s="43"/>
      <c r="L15" s="42"/>
      <c r="M15" s="81"/>
      <c r="U15" s="104"/>
      <c r="V15" s="104"/>
      <c r="W15" s="104"/>
    </row>
    <row r="16" spans="1:23" s="28" customFormat="1" ht="60">
      <c r="A16" s="30"/>
      <c r="B16" s="46" t="s">
        <v>89</v>
      </c>
      <c r="C16" s="24" t="s">
        <v>125</v>
      </c>
      <c r="D16" s="35" t="s">
        <v>94</v>
      </c>
      <c r="E16" s="36" t="s">
        <v>90</v>
      </c>
      <c r="F16" s="36" t="s">
        <v>95</v>
      </c>
      <c r="G16" s="36" t="s">
        <v>91</v>
      </c>
      <c r="H16" s="36" t="s">
        <v>96</v>
      </c>
      <c r="I16" s="37" t="s">
        <v>92</v>
      </c>
      <c r="J16" s="36" t="s">
        <v>97</v>
      </c>
      <c r="K16" s="37" t="s">
        <v>93</v>
      </c>
      <c r="L16" s="38" t="s">
        <v>98</v>
      </c>
      <c r="M16" s="79" t="s">
        <v>99</v>
      </c>
      <c r="U16" s="104"/>
      <c r="V16" s="104"/>
      <c r="W16" s="104"/>
    </row>
    <row r="17" spans="1:23" s="28" customFormat="1">
      <c r="A17" s="26" t="s">
        <v>106</v>
      </c>
      <c r="B17" s="47">
        <v>43160</v>
      </c>
      <c r="C17" s="27"/>
      <c r="D17" s="39">
        <f>COUNTIFS('Line list'!A2:A1000,"&gt;="&amp;DATE(2018,3,1),'Line list'!A2:A1000,"&lt;"&amp;DATE(2018,4,1))</f>
        <v>0</v>
      </c>
      <c r="E17" s="40" t="e">
        <f>ROUND(D17/C17*1000,1)</f>
        <v>#DIV/0!</v>
      </c>
      <c r="F17" s="40">
        <f>SUMIFS('Line list'!B2:B1000,'Line list'!A2:A1000,"&gt;="&amp;DATE(2018,3,1),'Line list'!A2:A1000,"&lt;"&amp;DATE(2018,4,1))</f>
        <v>0</v>
      </c>
      <c r="G17" s="40" t="e">
        <f>ROUND(F17/C17*1000,1)</f>
        <v>#DIV/0!</v>
      </c>
      <c r="H17" s="40">
        <f>COUNTIFS('Line list'!A2:A1000,"&gt;="&amp;B17,'Line list'!A2:A1000,"&lt;"&amp;EDATE(B17,1),'Line list'!AJ2:AJ1000,"="&amp;"YES")</f>
        <v>0</v>
      </c>
      <c r="I17" s="41" t="e">
        <f>H17/D17</f>
        <v>#DIV/0!</v>
      </c>
      <c r="J17" s="40">
        <f>COUNTIFS('Line list'!A2:A1000,"&gt;="&amp;B17,'Line list'!A2:A1000,"&lt;"&amp;EDATE(B17,1),'Line list'!AD2:AD1000,"="&amp;"Y")</f>
        <v>0</v>
      </c>
      <c r="K17" s="41" t="e">
        <f>(J17/D17)</f>
        <v>#DIV/0!</v>
      </c>
      <c r="L17" s="40">
        <f>COUNTIFS('Line list'!X2:X1000,"&gt;="&amp;B17,'Line list'!X2:X1000,"&lt;"&amp;EDATE(B17,1))</f>
        <v>0</v>
      </c>
      <c r="M17" s="80" t="e">
        <f>ROUND(L17/C17*1000,1)</f>
        <v>#DIV/0!</v>
      </c>
      <c r="U17" s="104"/>
      <c r="V17" s="104"/>
      <c r="W17" s="104"/>
    </row>
    <row r="18" spans="1:23" s="28" customFormat="1">
      <c r="A18" s="26" t="s">
        <v>109</v>
      </c>
      <c r="B18" s="47">
        <v>43191</v>
      </c>
      <c r="C18" s="27"/>
      <c r="D18" s="39">
        <f>COUNTIFS('Line list'!A2:A1000,"&gt;="&amp;DATE(2018,4,1),'Line list'!A2:A1000,"&lt;"&amp;DATE(2018,5,1))</f>
        <v>0</v>
      </c>
      <c r="E18" s="40" t="e">
        <f>ROUND(D18/C18*1000,1)</f>
        <v>#DIV/0!</v>
      </c>
      <c r="F18" s="40">
        <f>SUMIFS('Line list'!B2:B1000,'Line list'!A2:A1000,"&gt;="&amp;DATE(2018,4,1),'Line list'!A2:A1000,"&lt;"&amp;DATE(2018,5,1))</f>
        <v>0</v>
      </c>
      <c r="G18" s="40" t="e">
        <f>ROUND(F18/C18*1000,1)</f>
        <v>#DIV/0!</v>
      </c>
      <c r="H18" s="40">
        <f>COUNTIFS('Line list'!A2:A1000,"&gt;="&amp;B18,'Line list'!A2:A1000,"&lt;"&amp;EDATE(B18,1),'Line list'!AJ2:AJ1000,"="&amp;"YES")</f>
        <v>0</v>
      </c>
      <c r="I18" s="41" t="e">
        <f>H18/D18</f>
        <v>#DIV/0!</v>
      </c>
      <c r="J18" s="40">
        <f>COUNTIFS('Line list'!A2:A1000,"&gt;="&amp;B18,'Line list'!A2:A1000,"&lt;"&amp;EDATE(B18,1),'Line list'!AD2:AD1000,"="&amp;"Y")</f>
        <v>0</v>
      </c>
      <c r="K18" s="41" t="e">
        <f>(J18/D18)</f>
        <v>#DIV/0!</v>
      </c>
      <c r="L18" s="40">
        <f>COUNTIFS('Line list'!X2:X1000,"&gt;="&amp;B18,'Line list'!X2:X1000,"&lt;"&amp;EDATE(B18,1))</f>
        <v>0</v>
      </c>
      <c r="M18" s="80" t="e">
        <f>ROUND(L18/C18*1000,1)</f>
        <v>#DIV/0!</v>
      </c>
      <c r="U18" s="104"/>
      <c r="V18" s="104"/>
      <c r="W18" s="104"/>
    </row>
    <row r="19" spans="1:23" s="28" customFormat="1">
      <c r="A19" s="29"/>
      <c r="B19" s="48"/>
      <c r="C19" s="30"/>
      <c r="D19" s="42"/>
      <c r="E19" s="42"/>
      <c r="F19" s="42"/>
      <c r="G19" s="42"/>
      <c r="H19" s="42"/>
      <c r="I19" s="43"/>
      <c r="J19" s="42"/>
      <c r="K19" s="43"/>
      <c r="L19" s="42"/>
      <c r="M19" s="81"/>
      <c r="U19" s="104"/>
      <c r="V19" s="104"/>
      <c r="W19" s="104"/>
    </row>
    <row r="20" spans="1:23">
      <c r="U20" s="104"/>
      <c r="V20" s="104"/>
      <c r="W20" s="104"/>
    </row>
    <row r="21" spans="1:23">
      <c r="U21" s="104"/>
      <c r="V21" s="104"/>
      <c r="W21" s="104"/>
    </row>
    <row r="22" spans="1:23">
      <c r="U22" s="104"/>
      <c r="V22" s="104"/>
      <c r="W22" s="104"/>
    </row>
    <row r="23" spans="1:23" ht="45">
      <c r="H23" s="97"/>
      <c r="I23" s="97" t="s">
        <v>112</v>
      </c>
      <c r="J23" s="98" t="s">
        <v>113</v>
      </c>
      <c r="K23" s="44"/>
    </row>
    <row r="24" spans="1:23">
      <c r="H24" s="100" t="s">
        <v>129</v>
      </c>
      <c r="I24" s="99" t="e">
        <f t="shared" ref="I24:I33" si="5">I2</f>
        <v>#DIV/0!</v>
      </c>
      <c r="J24" s="99" t="e">
        <f t="shared" ref="J24:J33" si="6">K2</f>
        <v>#DIV/0!</v>
      </c>
      <c r="K24" s="44"/>
    </row>
    <row r="25" spans="1:23">
      <c r="H25" s="100" t="s">
        <v>130</v>
      </c>
      <c r="I25" s="99" t="e">
        <f t="shared" si="5"/>
        <v>#DIV/0!</v>
      </c>
      <c r="J25" s="99" t="e">
        <f t="shared" si="6"/>
        <v>#DIV/0!</v>
      </c>
      <c r="K25" s="44"/>
    </row>
    <row r="26" spans="1:23">
      <c r="H26" s="100" t="s">
        <v>131</v>
      </c>
      <c r="I26" s="99" t="e">
        <f t="shared" si="5"/>
        <v>#DIV/0!</v>
      </c>
      <c r="J26" s="99" t="e">
        <f t="shared" si="6"/>
        <v>#DIV/0!</v>
      </c>
      <c r="K26" s="44"/>
    </row>
    <row r="27" spans="1:23">
      <c r="B27" s="97"/>
      <c r="C27" s="34" t="s">
        <v>90</v>
      </c>
      <c r="D27" s="97" t="s">
        <v>91</v>
      </c>
      <c r="E27" s="97" t="s">
        <v>99</v>
      </c>
      <c r="H27" s="100" t="s">
        <v>132</v>
      </c>
      <c r="I27" s="99" t="e">
        <f t="shared" si="5"/>
        <v>#DIV/0!</v>
      </c>
      <c r="J27" s="99" t="e">
        <f t="shared" si="6"/>
        <v>#DIV/0!</v>
      </c>
    </row>
    <row r="28" spans="1:23">
      <c r="B28" s="100" t="s">
        <v>129</v>
      </c>
      <c r="C28" s="34" t="e">
        <f>E2</f>
        <v>#DIV/0!</v>
      </c>
      <c r="D28" s="97" t="e">
        <f t="shared" ref="D28:D37" si="7">G2</f>
        <v>#DIV/0!</v>
      </c>
      <c r="E28" s="82" t="e">
        <f t="shared" ref="E28:E37" si="8">M2</f>
        <v>#DIV/0!</v>
      </c>
      <c r="H28" s="100" t="s">
        <v>133</v>
      </c>
      <c r="I28" s="99" t="e">
        <f t="shared" si="5"/>
        <v>#DIV/0!</v>
      </c>
      <c r="J28" s="99" t="e">
        <f t="shared" si="6"/>
        <v>#DIV/0!</v>
      </c>
    </row>
    <row r="29" spans="1:23">
      <c r="B29" s="100" t="s">
        <v>130</v>
      </c>
      <c r="C29" s="34" t="e">
        <f t="shared" ref="C29:C37" si="9">E3</f>
        <v>#DIV/0!</v>
      </c>
      <c r="D29" s="97" t="e">
        <f t="shared" si="7"/>
        <v>#DIV/0!</v>
      </c>
      <c r="E29" s="82" t="e">
        <f t="shared" si="8"/>
        <v>#DIV/0!</v>
      </c>
      <c r="H29" s="100" t="s">
        <v>134</v>
      </c>
      <c r="I29" s="99" t="e">
        <f t="shared" si="5"/>
        <v>#DIV/0!</v>
      </c>
      <c r="J29" s="99" t="e">
        <f t="shared" si="6"/>
        <v>#DIV/0!</v>
      </c>
    </row>
    <row r="30" spans="1:23">
      <c r="B30" s="100" t="s">
        <v>131</v>
      </c>
      <c r="C30" s="34" t="e">
        <f t="shared" si="9"/>
        <v>#DIV/0!</v>
      </c>
      <c r="D30" s="97" t="e">
        <f t="shared" si="7"/>
        <v>#DIV/0!</v>
      </c>
      <c r="E30" s="82" t="e">
        <f t="shared" si="8"/>
        <v>#DIV/0!</v>
      </c>
      <c r="H30" s="100" t="s">
        <v>135</v>
      </c>
      <c r="I30" s="99" t="e">
        <f t="shared" si="5"/>
        <v>#DIV/0!</v>
      </c>
      <c r="J30" s="99" t="e">
        <f t="shared" si="6"/>
        <v>#DIV/0!</v>
      </c>
    </row>
    <row r="31" spans="1:23">
      <c r="B31" s="100" t="s">
        <v>132</v>
      </c>
      <c r="C31" s="34" t="e">
        <f t="shared" si="9"/>
        <v>#DIV/0!</v>
      </c>
      <c r="D31" s="97" t="e">
        <f t="shared" si="7"/>
        <v>#DIV/0!</v>
      </c>
      <c r="E31" s="82" t="e">
        <f t="shared" si="8"/>
        <v>#DIV/0!</v>
      </c>
      <c r="H31" s="100" t="s">
        <v>136</v>
      </c>
      <c r="I31" s="99" t="e">
        <f t="shared" si="5"/>
        <v>#DIV/0!</v>
      </c>
      <c r="J31" s="99" t="e">
        <f t="shared" si="6"/>
        <v>#DIV/0!</v>
      </c>
    </row>
    <row r="32" spans="1:23">
      <c r="B32" s="100" t="s">
        <v>133</v>
      </c>
      <c r="C32" s="34" t="e">
        <f t="shared" si="9"/>
        <v>#DIV/0!</v>
      </c>
      <c r="D32" s="97" t="e">
        <f t="shared" si="7"/>
        <v>#DIV/0!</v>
      </c>
      <c r="E32" s="82" t="e">
        <f t="shared" si="8"/>
        <v>#DIV/0!</v>
      </c>
      <c r="H32" s="100" t="s">
        <v>137</v>
      </c>
      <c r="I32" s="99" t="e">
        <f t="shared" si="5"/>
        <v>#DIV/0!</v>
      </c>
      <c r="J32" s="99" t="e">
        <f t="shared" si="6"/>
        <v>#DIV/0!</v>
      </c>
    </row>
    <row r="33" spans="2:10">
      <c r="B33" s="100" t="s">
        <v>134</v>
      </c>
      <c r="C33" s="34" t="e">
        <f t="shared" si="9"/>
        <v>#DIV/0!</v>
      </c>
      <c r="D33" s="97" t="e">
        <f t="shared" si="7"/>
        <v>#DIV/0!</v>
      </c>
      <c r="E33" s="82" t="e">
        <f t="shared" si="8"/>
        <v>#DIV/0!</v>
      </c>
      <c r="H33" s="100" t="s">
        <v>138</v>
      </c>
      <c r="I33" s="99" t="e">
        <f t="shared" si="5"/>
        <v>#DIV/0!</v>
      </c>
      <c r="J33" s="99" t="e">
        <f t="shared" si="6"/>
        <v>#DIV/0!</v>
      </c>
    </row>
    <row r="34" spans="2:10">
      <c r="B34" s="100" t="s">
        <v>135</v>
      </c>
      <c r="C34" s="34" t="e">
        <f t="shared" si="9"/>
        <v>#DIV/0!</v>
      </c>
      <c r="D34" s="97" t="e">
        <f t="shared" si="7"/>
        <v>#DIV/0!</v>
      </c>
      <c r="E34" s="82" t="e">
        <f t="shared" si="8"/>
        <v>#DIV/0!</v>
      </c>
      <c r="H34" s="100" t="s">
        <v>139</v>
      </c>
      <c r="I34" s="99" t="e">
        <f>I17</f>
        <v>#DIV/0!</v>
      </c>
      <c r="J34" s="99" t="e">
        <f>K17</f>
        <v>#DIV/0!</v>
      </c>
    </row>
    <row r="35" spans="2:10">
      <c r="B35" s="100" t="s">
        <v>136</v>
      </c>
      <c r="C35" s="34" t="e">
        <f t="shared" si="9"/>
        <v>#DIV/0!</v>
      </c>
      <c r="D35" s="97" t="e">
        <f t="shared" si="7"/>
        <v>#DIV/0!</v>
      </c>
      <c r="E35" s="82" t="e">
        <f t="shared" si="8"/>
        <v>#DIV/0!</v>
      </c>
      <c r="H35" s="100" t="s">
        <v>140</v>
      </c>
      <c r="I35" s="99" t="e">
        <f>I18</f>
        <v>#DIV/0!</v>
      </c>
      <c r="J35" s="99" t="e">
        <f>K18</f>
        <v>#DIV/0!</v>
      </c>
    </row>
    <row r="36" spans="2:10">
      <c r="B36" s="100" t="s">
        <v>137</v>
      </c>
      <c r="C36" s="34" t="e">
        <f t="shared" si="9"/>
        <v>#DIV/0!</v>
      </c>
      <c r="D36" s="97" t="e">
        <f t="shared" si="7"/>
        <v>#DIV/0!</v>
      </c>
      <c r="E36" s="82" t="e">
        <f t="shared" si="8"/>
        <v>#DIV/0!</v>
      </c>
    </row>
    <row r="37" spans="2:10">
      <c r="B37" s="100" t="s">
        <v>138</v>
      </c>
      <c r="C37" s="34" t="e">
        <f t="shared" si="9"/>
        <v>#DIV/0!</v>
      </c>
      <c r="D37" s="97" t="e">
        <f t="shared" si="7"/>
        <v>#DIV/0!</v>
      </c>
      <c r="E37" s="82" t="e">
        <f t="shared" si="8"/>
        <v>#DIV/0!</v>
      </c>
    </row>
    <row r="38" spans="2:10">
      <c r="B38" s="100" t="s">
        <v>139</v>
      </c>
      <c r="C38" s="34" t="e">
        <f>E17</f>
        <v>#DIV/0!</v>
      </c>
      <c r="D38" s="44" t="e">
        <f>G17</f>
        <v>#DIV/0!</v>
      </c>
      <c r="E38" s="82" t="e">
        <f>M17</f>
        <v>#DIV/0!</v>
      </c>
    </row>
    <row r="39" spans="2:10">
      <c r="B39" s="100" t="s">
        <v>140</v>
      </c>
      <c r="C39" s="34" t="e">
        <f>E18</f>
        <v>#DIV/0!</v>
      </c>
      <c r="D39" s="44" t="e">
        <f>G18</f>
        <v>#DIV/0!</v>
      </c>
      <c r="E39" s="82" t="e">
        <f>M18</f>
        <v>#DIV/0!</v>
      </c>
    </row>
  </sheetData>
  <sheetProtection algorithmName="SHA-512" hashValue="99U+GEsEVJ8+ICj/I/3yI4+AxdTsmEWuix92QLnSxfhXjzIflbfg7MCEiHR74J6rOIkPAcIs7jyZ3RW541vjhg==" saltValue="WZlyZ4lkwbLWiHaoq39SWQ==" spinCount="100000" sheet="1" formatCells="0" formatColumns="0" formatRows="0" insertColumns="0" insertRows="0" deleteRows="0"/>
  <mergeCells count="1">
    <mergeCell ref="U2:W22"/>
  </mergeCells>
  <phoneticPr fontId="7" type="noConversion"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2"/>
  <sheetViews>
    <sheetView topLeftCell="A10" workbookViewId="0">
      <selection activeCell="C38" sqref="C38"/>
    </sheetView>
  </sheetViews>
  <sheetFormatPr defaultRowHeight="15"/>
  <cols>
    <col min="1" max="1" width="9.140625" style="17"/>
    <col min="2" max="2" width="23.7109375" customWidth="1"/>
    <col min="3" max="3" width="37" customWidth="1"/>
    <col min="4" max="4" width="32" customWidth="1"/>
    <col min="5" max="5" width="10.42578125" customWidth="1"/>
  </cols>
  <sheetData>
    <row r="1" spans="1:9">
      <c r="B1" s="17" t="s">
        <v>81</v>
      </c>
    </row>
    <row r="3" spans="1:9">
      <c r="A3" s="18" t="s">
        <v>83</v>
      </c>
      <c r="B3" s="14" t="s">
        <v>72</v>
      </c>
      <c r="C3" s="13" t="s">
        <v>80</v>
      </c>
      <c r="D3" s="10" t="s">
        <v>70</v>
      </c>
      <c r="E3" s="11" t="s">
        <v>104</v>
      </c>
      <c r="F3" s="11"/>
      <c r="G3" s="11"/>
      <c r="H3" s="11"/>
      <c r="I3" s="11"/>
    </row>
    <row r="4" spans="1:9">
      <c r="A4" s="19" t="s">
        <v>85</v>
      </c>
      <c r="B4" s="15" t="s">
        <v>65</v>
      </c>
      <c r="C4" s="12" t="s">
        <v>76</v>
      </c>
      <c r="D4" s="20" t="s">
        <v>23</v>
      </c>
      <c r="E4" s="12" t="s">
        <v>121</v>
      </c>
    </row>
    <row r="5" spans="1:9">
      <c r="A5" s="19" t="s">
        <v>86</v>
      </c>
      <c r="B5" s="16" t="s">
        <v>66</v>
      </c>
      <c r="C5" s="12" t="s">
        <v>77</v>
      </c>
      <c r="D5" s="20" t="s">
        <v>24</v>
      </c>
      <c r="E5" s="94"/>
    </row>
    <row r="6" spans="1:9">
      <c r="B6" s="16" t="s">
        <v>67</v>
      </c>
      <c r="C6" s="12" t="s">
        <v>2</v>
      </c>
      <c r="D6" s="20" t="s">
        <v>32</v>
      </c>
    </row>
    <row r="7" spans="1:9">
      <c r="C7" s="12" t="s">
        <v>78</v>
      </c>
      <c r="D7" s="20" t="s">
        <v>26</v>
      </c>
    </row>
    <row r="8" spans="1:9">
      <c r="C8" s="12" t="s">
        <v>79</v>
      </c>
      <c r="D8" s="20" t="s">
        <v>28</v>
      </c>
      <c r="E8" s="1"/>
    </row>
    <row r="9" spans="1:9">
      <c r="C9" s="12" t="s">
        <v>3</v>
      </c>
      <c r="D9" s="20" t="s">
        <v>21</v>
      </c>
      <c r="E9" s="1"/>
    </row>
    <row r="10" spans="1:9">
      <c r="C10" s="12" t="s">
        <v>4</v>
      </c>
      <c r="D10" s="20" t="s">
        <v>27</v>
      </c>
      <c r="E10" s="1"/>
    </row>
    <row r="11" spans="1:9">
      <c r="C11" s="12" t="s">
        <v>5</v>
      </c>
      <c r="D11" s="20" t="s">
        <v>22</v>
      </c>
      <c r="E11" s="1"/>
    </row>
    <row r="12" spans="1:9">
      <c r="C12" s="12" t="s">
        <v>82</v>
      </c>
      <c r="D12" s="20" t="s">
        <v>29</v>
      </c>
      <c r="E12" s="1"/>
    </row>
    <row r="13" spans="1:9">
      <c r="C13" s="12"/>
      <c r="D13" s="20" t="s">
        <v>34</v>
      </c>
    </row>
    <row r="14" spans="1:9">
      <c r="C14" s="1"/>
      <c r="D14" s="20" t="s">
        <v>33</v>
      </c>
    </row>
    <row r="15" spans="1:9">
      <c r="D15" s="94" t="s">
        <v>120</v>
      </c>
    </row>
    <row r="16" spans="1:9">
      <c r="D16" s="20" t="s">
        <v>25</v>
      </c>
    </row>
    <row r="17" spans="1:4">
      <c r="D17" s="20" t="s">
        <v>30</v>
      </c>
    </row>
    <row r="18" spans="1:4">
      <c r="D18" s="20" t="s">
        <v>35</v>
      </c>
    </row>
    <row r="19" spans="1:4">
      <c r="D19" s="20" t="s">
        <v>31</v>
      </c>
    </row>
    <row r="20" spans="1:4">
      <c r="D20" s="20" t="s">
        <v>36</v>
      </c>
    </row>
    <row r="21" spans="1:4">
      <c r="C21" s="1"/>
      <c r="D21" s="20" t="s">
        <v>37</v>
      </c>
    </row>
    <row r="22" spans="1:4">
      <c r="D22" s="20" t="s">
        <v>20</v>
      </c>
    </row>
    <row r="23" spans="1:4">
      <c r="D23" s="12"/>
    </row>
    <row r="26" spans="1:4">
      <c r="A26" s="21" t="s">
        <v>100</v>
      </c>
    </row>
    <row r="27" spans="1:4" s="21" customFormat="1">
      <c r="A27" s="21" t="s">
        <v>101</v>
      </c>
      <c r="C27" s="22"/>
    </row>
    <row r="28" spans="1:4" s="21" customFormat="1">
      <c r="A28" s="21" t="s">
        <v>124</v>
      </c>
    </row>
    <row r="29" spans="1:4" s="21" customFormat="1">
      <c r="A29" s="21" t="s">
        <v>102</v>
      </c>
    </row>
    <row r="30" spans="1:4" s="21" customFormat="1">
      <c r="A30" s="21" t="s">
        <v>103</v>
      </c>
    </row>
    <row r="31" spans="1:4" s="21" customFormat="1"/>
    <row r="32" spans="1:4" s="21" customFormat="1">
      <c r="A32" s="21" t="s">
        <v>122</v>
      </c>
    </row>
  </sheetData>
  <sortState ref="C4:D23">
    <sortCondition ref="C4:C23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37"/>
  <sheetViews>
    <sheetView workbookViewId="0">
      <selection activeCell="C14" sqref="C14"/>
    </sheetView>
  </sheetViews>
  <sheetFormatPr defaultRowHeight="15"/>
  <cols>
    <col min="6" max="6" width="11.7109375" style="1" bestFit="1" customWidth="1"/>
    <col min="7" max="7" width="20.7109375" style="5" bestFit="1" customWidth="1"/>
    <col min="8" max="8" width="9.140625" style="1"/>
    <col min="9" max="9" width="25.5703125" bestFit="1" customWidth="1"/>
  </cols>
  <sheetData>
    <row r="1" spans="1:9">
      <c r="A1" t="s">
        <v>39</v>
      </c>
      <c r="F1" s="1" t="s">
        <v>41</v>
      </c>
      <c r="G1" s="2"/>
      <c r="H1" s="1" t="s">
        <v>53</v>
      </c>
    </row>
    <row r="2" spans="1:9">
      <c r="A2" t="s">
        <v>7</v>
      </c>
      <c r="F2" s="1" t="s">
        <v>42</v>
      </c>
      <c r="G2" s="2"/>
      <c r="H2" s="1" t="s">
        <v>50</v>
      </c>
    </row>
    <row r="3" spans="1:9">
      <c r="A3" t="s">
        <v>6</v>
      </c>
      <c r="F3" s="1" t="s">
        <v>43</v>
      </c>
      <c r="G3" s="2"/>
    </row>
    <row r="4" spans="1:9">
      <c r="A4" s="7" t="s">
        <v>0</v>
      </c>
      <c r="C4" t="s">
        <v>61</v>
      </c>
      <c r="F4" s="6" t="s">
        <v>44</v>
      </c>
      <c r="G4" s="2"/>
    </row>
    <row r="5" spans="1:9">
      <c r="A5" t="s">
        <v>40</v>
      </c>
      <c r="C5" t="s">
        <v>19</v>
      </c>
      <c r="F5" s="6" t="s">
        <v>60</v>
      </c>
      <c r="G5" s="2"/>
    </row>
    <row r="6" spans="1:9">
      <c r="C6" t="s">
        <v>15</v>
      </c>
      <c r="G6" s="2"/>
    </row>
    <row r="7" spans="1:9">
      <c r="C7" t="s">
        <v>14</v>
      </c>
      <c r="G7" s="2"/>
    </row>
    <row r="8" spans="1:9">
      <c r="C8" t="s">
        <v>18</v>
      </c>
      <c r="G8" s="2"/>
    </row>
    <row r="9" spans="1:9">
      <c r="C9" t="s">
        <v>49</v>
      </c>
      <c r="G9" s="2"/>
    </row>
    <row r="10" spans="1:9">
      <c r="A10" t="s">
        <v>12</v>
      </c>
      <c r="C10" t="s">
        <v>63</v>
      </c>
      <c r="G10" s="2"/>
      <c r="H10" s="1" t="s">
        <v>12</v>
      </c>
      <c r="I10" t="s">
        <v>52</v>
      </c>
    </row>
    <row r="11" spans="1:9">
      <c r="A11" t="s">
        <v>13</v>
      </c>
      <c r="C11" t="s">
        <v>10</v>
      </c>
      <c r="G11" s="2"/>
      <c r="H11" s="1" t="s">
        <v>13</v>
      </c>
      <c r="I11" t="s">
        <v>51</v>
      </c>
    </row>
    <row r="12" spans="1:9">
      <c r="C12" t="s">
        <v>17</v>
      </c>
      <c r="G12" s="2"/>
    </row>
    <row r="13" spans="1:9">
      <c r="C13" t="s">
        <v>62</v>
      </c>
      <c r="G13" s="2"/>
    </row>
    <row r="14" spans="1:9">
      <c r="A14" t="s">
        <v>23</v>
      </c>
      <c r="C14" t="s">
        <v>59</v>
      </c>
      <c r="F14" s="9" t="s">
        <v>57</v>
      </c>
      <c r="G14" s="3"/>
    </row>
    <row r="15" spans="1:9">
      <c r="A15" t="s">
        <v>24</v>
      </c>
      <c r="F15" s="8" t="s">
        <v>38</v>
      </c>
      <c r="G15" s="2"/>
    </row>
    <row r="16" spans="1:9">
      <c r="A16" t="s">
        <v>32</v>
      </c>
      <c r="F16" s="9" t="s">
        <v>1</v>
      </c>
      <c r="G16" s="4"/>
    </row>
    <row r="17" spans="1:12">
      <c r="A17" t="s">
        <v>26</v>
      </c>
      <c r="F17" s="8" t="s">
        <v>2</v>
      </c>
      <c r="G17" s="2"/>
    </row>
    <row r="18" spans="1:12">
      <c r="A18" t="s">
        <v>28</v>
      </c>
      <c r="F18" s="6" t="s">
        <v>58</v>
      </c>
      <c r="G18" s="2"/>
    </row>
    <row r="19" spans="1:12">
      <c r="A19" t="s">
        <v>21</v>
      </c>
      <c r="F19" s="6" t="s">
        <v>55</v>
      </c>
      <c r="G19" s="2"/>
    </row>
    <row r="20" spans="1:12">
      <c r="A20" t="s">
        <v>27</v>
      </c>
      <c r="F20" s="8" t="s">
        <v>3</v>
      </c>
      <c r="G20" s="4"/>
    </row>
    <row r="21" spans="1:12">
      <c r="A21" t="s">
        <v>22</v>
      </c>
      <c r="F21" s="9" t="s">
        <v>4</v>
      </c>
      <c r="G21" s="2"/>
    </row>
    <row r="22" spans="1:12">
      <c r="A22" t="s">
        <v>29</v>
      </c>
      <c r="F22" s="9" t="s">
        <v>5</v>
      </c>
      <c r="G22" s="2"/>
      <c r="L22" t="s">
        <v>8</v>
      </c>
    </row>
    <row r="23" spans="1:12">
      <c r="A23" t="s">
        <v>34</v>
      </c>
      <c r="F23" s="9" t="s">
        <v>56</v>
      </c>
      <c r="G23" s="2"/>
      <c r="L23" t="s">
        <v>9</v>
      </c>
    </row>
    <row r="24" spans="1:12">
      <c r="A24" t="s">
        <v>33</v>
      </c>
      <c r="F24" s="6"/>
      <c r="G24" s="2"/>
      <c r="L24" t="s">
        <v>54</v>
      </c>
    </row>
    <row r="25" spans="1:12">
      <c r="A25" t="s">
        <v>25</v>
      </c>
      <c r="G25" s="2"/>
      <c r="L25" t="s">
        <v>49</v>
      </c>
    </row>
    <row r="26" spans="1:12">
      <c r="A26" t="s">
        <v>30</v>
      </c>
      <c r="G26" s="2"/>
      <c r="L26" t="s">
        <v>48</v>
      </c>
    </row>
    <row r="27" spans="1:12">
      <c r="A27" t="s">
        <v>35</v>
      </c>
      <c r="G27" s="3"/>
      <c r="L27" t="s">
        <v>47</v>
      </c>
    </row>
    <row r="28" spans="1:12">
      <c r="A28" t="s">
        <v>31</v>
      </c>
      <c r="G28" s="2"/>
      <c r="L28" t="s">
        <v>16</v>
      </c>
    </row>
    <row r="29" spans="1:12">
      <c r="A29" t="s">
        <v>36</v>
      </c>
      <c r="G29" s="2"/>
      <c r="L29" t="s">
        <v>46</v>
      </c>
    </row>
    <row r="30" spans="1:12">
      <c r="A30" t="s">
        <v>37</v>
      </c>
      <c r="G30" s="2"/>
      <c r="L30" t="s">
        <v>45</v>
      </c>
    </row>
    <row r="31" spans="1:12">
      <c r="A31" t="s">
        <v>20</v>
      </c>
      <c r="G31" s="2"/>
      <c r="L31" t="s">
        <v>11</v>
      </c>
    </row>
    <row r="32" spans="1:12">
      <c r="G32" s="2"/>
      <c r="L32" t="s">
        <v>14</v>
      </c>
    </row>
    <row r="33" spans="6:12">
      <c r="F33" s="6"/>
      <c r="G33" s="2"/>
      <c r="H33" s="6"/>
      <c r="L33" t="s">
        <v>15</v>
      </c>
    </row>
    <row r="34" spans="6:12">
      <c r="G34" s="2"/>
      <c r="L34" t="s">
        <v>17</v>
      </c>
    </row>
    <row r="35" spans="6:12">
      <c r="L35" t="s">
        <v>18</v>
      </c>
    </row>
    <row r="36" spans="6:12">
      <c r="L36" t="s">
        <v>10</v>
      </c>
    </row>
    <row r="37" spans="6:12">
      <c r="L37" t="s">
        <v>19</v>
      </c>
    </row>
  </sheetData>
  <sortState ref="C4:C14">
    <sortCondition ref="C4"/>
  </sortState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Line list</vt:lpstr>
      <vt:lpstr>Summary</vt:lpstr>
      <vt:lpstr>Formats</vt:lpstr>
      <vt:lpstr>Drop Down Selection</vt:lpstr>
      <vt:lpstr>Abx_start_date</vt:lpstr>
      <vt:lpstr>abxnames</vt:lpstr>
      <vt:lpstr>Colony_Counts_ALL</vt:lpstr>
      <vt:lpstr>culturetype</vt:lpstr>
      <vt:lpstr>Date_of_Urine_CultureAll</vt:lpstr>
      <vt:lpstr>DOT</vt:lpstr>
      <vt:lpstr>DOT_ALL</vt:lpstr>
      <vt:lpstr>indications</vt:lpstr>
      <vt:lpstr>organismname</vt:lpstr>
      <vt:lpstr>'Line list'!Print_Area</vt:lpstr>
      <vt:lpstr>shortlong</vt:lpstr>
      <vt:lpstr>uticriteria</vt:lpstr>
      <vt:lpstr>yesnoforcatheter</vt:lpstr>
    </vt:vector>
  </TitlesOfParts>
  <Company>University of Rochester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Parr, Daniel</dc:creator>
  <cp:lastModifiedBy>Jiankun Kuang</cp:lastModifiedBy>
  <cp:lastPrinted>2017-05-17T11:51:45Z</cp:lastPrinted>
  <dcterms:created xsi:type="dcterms:W3CDTF">2016-12-12T17:04:01Z</dcterms:created>
  <dcterms:modified xsi:type="dcterms:W3CDTF">2017-10-20T20:11:09Z</dcterms:modified>
</cp:coreProperties>
</file>